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5" yWindow="60" windowWidth="6105" windowHeight="11640" tabRatio="610" activeTab="0"/>
  </bookViews>
  <sheets>
    <sheet name=" 成 績 集 計 シ ー ト " sheetId="1" r:id="rId1"/>
    <sheet name="　　説　　明　　" sheetId="2" r:id="rId2"/>
  </sheets>
  <definedNames>
    <definedName name="_xlnm.Print_Area" localSheetId="0">' 成 績 集 計 シ ー ト '!$A$1:$AE$59</definedName>
    <definedName name="_xlnm.Print_Titles" localSheetId="0">' 成 績 集 計 シ ー ト '!$10:$10</definedName>
  </definedNames>
  <calcPr fullCalcOnLoad="1"/>
</workbook>
</file>

<file path=xl/comments1.xml><?xml version="1.0" encoding="utf-8"?>
<comments xmlns="http://schemas.openxmlformats.org/spreadsheetml/2006/main">
  <authors>
    <author>fuji</author>
  </authors>
  <commentList>
    <comment ref="B6" authorId="0">
      <text>
        <r>
          <rPr>
            <b/>
            <sz val="9"/>
            <rFont val="ＭＳ Ｐゴシック"/>
            <family val="3"/>
          </rPr>
          <t>fuji:</t>
        </r>
        <r>
          <rPr>
            <sz val="9"/>
            <rFont val="ＭＳ Ｐゴシック"/>
            <family val="3"/>
          </rPr>
          <t xml:space="preserve">
隠しホール（6ホール）は半角のアスタリスク*を入力すること。
隠しホールでないのは空白とすること。
空白ホールの合計がアウト、インそれぞれ12となるようにすること。
パー3、パー4、パー5から各1ホールかパー4から3ホール選ぶ。</t>
        </r>
      </text>
    </comment>
    <comment ref="Y5" authorId="0">
      <text>
        <r>
          <rPr>
            <b/>
            <sz val="9"/>
            <rFont val="ＭＳ Ｐゴシック"/>
            <family val="3"/>
          </rPr>
          <t>fuji:
ダブルペリアの設定
＊　トリプルでカット
＊　ハンディ上限36.0</t>
        </r>
        <r>
          <rPr>
            <sz val="9"/>
            <rFont val="ＭＳ Ｐゴシック"/>
            <family val="3"/>
          </rPr>
          <t xml:space="preserve">
</t>
        </r>
      </text>
    </comment>
  </commentList>
</comments>
</file>

<file path=xl/sharedStrings.xml><?xml version="1.0" encoding="utf-8"?>
<sst xmlns="http://schemas.openxmlformats.org/spreadsheetml/2006/main" count="162" uniqueCount="113">
  <si>
    <t>HOLE</t>
  </si>
  <si>
    <t>1番</t>
  </si>
  <si>
    <t>2番</t>
  </si>
  <si>
    <t>3番</t>
  </si>
  <si>
    <t>4番</t>
  </si>
  <si>
    <t>5番</t>
  </si>
  <si>
    <t>6番</t>
  </si>
  <si>
    <t>7番</t>
  </si>
  <si>
    <t>8番</t>
  </si>
  <si>
    <t>9番</t>
  </si>
  <si>
    <t>10番</t>
  </si>
  <si>
    <t>11番</t>
  </si>
  <si>
    <t>12番</t>
  </si>
  <si>
    <t>13番</t>
  </si>
  <si>
    <t>14番</t>
  </si>
  <si>
    <t>15番</t>
  </si>
  <si>
    <t>16番</t>
  </si>
  <si>
    <t>17番</t>
  </si>
  <si>
    <t>18番</t>
  </si>
  <si>
    <t>TOTAL</t>
  </si>
  <si>
    <t>PAR</t>
  </si>
  <si>
    <t>隠しホール</t>
  </si>
  <si>
    <t>GROSS</t>
  </si>
  <si>
    <t>隠し計</t>
  </si>
  <si>
    <t>GROSS順</t>
  </si>
  <si>
    <t>OUT</t>
  </si>
  <si>
    <t>IN</t>
  </si>
  <si>
    <t>組</t>
  </si>
  <si>
    <t>氏名</t>
  </si>
  <si>
    <t>HDCP</t>
  </si>
  <si>
    <t>場所</t>
  </si>
  <si>
    <t>隠計</t>
  </si>
  <si>
    <t>NET</t>
  </si>
  <si>
    <t>*</t>
  </si>
  <si>
    <t>注意事項</t>
  </si>
  <si>
    <t>作業手順</t>
  </si>
  <si>
    <t>②　それ以外のセルはロックをかけているので入力及び変更はできません。</t>
  </si>
  <si>
    <t>①　コンペの名称、日時、場所を入力。</t>
  </si>
  <si>
    <t>①　塗りつぶしの部分だけ入力,削除、編集が可能。</t>
  </si>
  <si>
    <t>③　隠しホールはアスタリスク　（＊）　か（空白）を選ぶ、空白であれば自動的に網掛けがされる。</t>
  </si>
  <si>
    <t>④　成績集計シートは18組、72人まで登録ができる。</t>
  </si>
  <si>
    <t>②　各ホールのPARを確実に入力する、OUT、IN、TOTALは自動計算されるため確認すること。</t>
  </si>
  <si>
    <t>④　網掛けのあるセルが隠しホール以外であるので参考にすること。</t>
  </si>
  <si>
    <t>⑤　隠しホールの合計（TOTAL欄）は48になるか確認すること。</t>
  </si>
  <si>
    <t>⑥　組、氏名各ホールの打数を入力するバーディのホールは赤字となる。＋４のホールはセルが塗りつぶしになる。</t>
  </si>
  <si>
    <t>⑨　名前を付けて各大会のデーターとして保存すること。</t>
  </si>
  <si>
    <t>⑧　スコア確認のために印刷する場合は、組、氏名、1番からGROSSまで、人数分範囲選択し、印刷画面で選択した部分を印刷すること。
     2ページになる場合改ページの青い線を動かし組単位の区切れのよいところで改ページしてください。</t>
  </si>
  <si>
    <t>■ソフトウェアライセンス</t>
  </si>
  <si>
    <t>本ソフトは無料で使用することができます。</t>
  </si>
  <si>
    <t>・当ソフトウエアを利用する事によって発生したいかなる損害についても、作者はその責任を負いません。</t>
  </si>
  <si>
    <t>・配布は自由に行なって頂いて結構です。</t>
  </si>
  <si>
    <t>・著作権は作者にあります。</t>
  </si>
  <si>
    <t>■作者について</t>
  </si>
  <si>
    <t>作者：藤原光夫</t>
  </si>
  <si>
    <t>e-mail：</t>
  </si>
  <si>
    <t>確定
NET順</t>
  </si>
  <si>
    <t>自動
NET順</t>
  </si>
  <si>
    <t>⑦　各ボタン＜組順＞、＜GROSS順＞、＜自動NET順＞、＜確定NET順＞を押すと自動的に並べ替えができる。</t>
  </si>
  <si>
    <t>qslfuji@gmail.com</t>
  </si>
  <si>
    <t>③　隠しホールOUT、INともに各６ホール選び、アスタリスク表示とすること。</t>
  </si>
  <si>
    <t>⑤　本ソフトはトリプル（パー＋3打）までの計算設定となっている。</t>
  </si>
  <si>
    <t>*</t>
  </si>
  <si>
    <r>
      <t>挊</t>
    </r>
    <r>
      <rPr>
        <sz val="11"/>
        <color indexed="8"/>
        <rFont val="ＭＳ ゴシック"/>
        <family val="3"/>
      </rPr>
      <t>　幸太郎</t>
    </r>
  </si>
  <si>
    <t>海陽旭宝GL（タイガービーチ）</t>
  </si>
  <si>
    <t>齊藤 仁則</t>
  </si>
  <si>
    <t>廣田 至夫</t>
  </si>
  <si>
    <t>青木 功</t>
  </si>
  <si>
    <t>山崎 友憲</t>
  </si>
  <si>
    <t>福王 強</t>
  </si>
  <si>
    <t>山口 芳則</t>
  </si>
  <si>
    <t>西村 重雄</t>
  </si>
  <si>
    <t>田中 豪</t>
  </si>
  <si>
    <t>棟田 祥郎</t>
  </si>
  <si>
    <t>高里 良哉</t>
  </si>
  <si>
    <t>高橋 一素</t>
  </si>
  <si>
    <t>相馬 明博</t>
  </si>
  <si>
    <t>松岡 貴也</t>
  </si>
  <si>
    <t>阿部 恭大</t>
  </si>
  <si>
    <t>鈴木 英生</t>
  </si>
  <si>
    <t>塩見 隆</t>
  </si>
  <si>
    <t>平井 利武</t>
  </si>
  <si>
    <t>山口 真一</t>
  </si>
  <si>
    <t>平澤 嘉人</t>
  </si>
  <si>
    <t>小森 茂樹</t>
  </si>
  <si>
    <t>堀内 敬一</t>
  </si>
  <si>
    <t>竹中 健二</t>
  </si>
  <si>
    <t>寺島 学</t>
  </si>
  <si>
    <t>根占 浩司</t>
  </si>
  <si>
    <t>大掛高 範</t>
  </si>
  <si>
    <t>熊 林</t>
  </si>
  <si>
    <t>樋口 達之</t>
  </si>
  <si>
    <t>中村 正人</t>
  </si>
  <si>
    <t>丸山 繁守</t>
  </si>
  <si>
    <t>青木 政吉</t>
  </si>
  <si>
    <t>鈴木 琢也</t>
  </si>
  <si>
    <t>中井 春樹</t>
  </si>
  <si>
    <t>友部 稔</t>
  </si>
  <si>
    <t>矢部 千尋</t>
  </si>
  <si>
    <t>中西 勝明</t>
  </si>
  <si>
    <t>清水 雅彦</t>
  </si>
  <si>
    <t>張 静</t>
  </si>
  <si>
    <t>米沢 周平</t>
  </si>
  <si>
    <t>中村 浩彰</t>
  </si>
  <si>
    <t>渡邉 篤樹</t>
  </si>
  <si>
    <t>目黒 司</t>
  </si>
  <si>
    <t>宮田 英臣</t>
  </si>
  <si>
    <t>加藤 英次</t>
  </si>
  <si>
    <t xml:space="preserve"> 『 第１１１回　 青島日本人会 ゴルフ同好会コ ン ペ 』</t>
  </si>
  <si>
    <t>山下 雅司</t>
  </si>
  <si>
    <t>奥  憲明</t>
  </si>
  <si>
    <t>祥貞光</t>
  </si>
  <si>
    <t>湊 順一郎</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</si>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</sst>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
    <numFmt numFmtId="185" formatCode="0.0_ "/>
    <numFmt numFmtId="186" formatCode="0_ "/>
    <numFmt numFmtId="187" formatCode="0_);[Red]\(0\)"/>
    <numFmt numFmtId="188" formatCode="0.0"/>
  </numFmts>
  <fonts count="40">
    <font>
      <sz val="11"/>
      <name val="ＭＳ Ｐゴシック"/>
      <family val="3"/>
    </font>
    <font>
      <sz val="11"/>
      <color indexed="8"/>
      <name val="Calibri"/>
      <family val="2"/>
    </font>
    <font>
      <sz val="6"/>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sz val="8"/>
      <name val="ＭＳ Ｐゴシック"/>
      <family val="3"/>
    </font>
    <font>
      <sz val="12"/>
      <name val="ＭＳ Ｐゴシック"/>
      <family val="3"/>
    </font>
    <font>
      <b/>
      <sz val="12"/>
      <name val="ＭＳ Ｐゴシック"/>
      <family val="3"/>
    </font>
    <font>
      <b/>
      <sz val="12"/>
      <color indexed="60"/>
      <name val="ＭＳ Ｐゴシック"/>
      <family val="3"/>
    </font>
    <font>
      <sz val="16"/>
      <name val="ＭＳ Ｐゴシック"/>
      <family val="3"/>
    </font>
    <font>
      <b/>
      <sz val="12"/>
      <color indexed="62"/>
      <name val="ＭＳ Ｐゴシック"/>
      <family val="3"/>
    </font>
    <font>
      <b/>
      <sz val="12"/>
      <color indexed="17"/>
      <name val="ＭＳ Ｐゴシック"/>
      <family val="3"/>
    </font>
    <font>
      <u val="single"/>
      <sz val="11"/>
      <color indexed="12"/>
      <name val="ＭＳ Ｐゴシック"/>
      <family val="3"/>
    </font>
    <font>
      <b/>
      <sz val="14"/>
      <color indexed="10"/>
      <name val="ＭＳ Ｐゴシック"/>
      <family val="3"/>
    </font>
    <font>
      <sz val="11"/>
      <name val="ＭＳ 明朝"/>
      <family val="1"/>
    </font>
    <font>
      <sz val="11"/>
      <color indexed="10"/>
      <name val="ＭＳ Ｐゴシック"/>
      <family val="3"/>
    </font>
    <font>
      <sz val="11"/>
      <color indexed="8"/>
      <name val="SimSun"/>
      <family val="0"/>
    </font>
    <font>
      <sz val="11"/>
      <color indexed="8"/>
      <name val="ＭＳ ゴシック"/>
      <family val="3"/>
    </font>
    <font>
      <sz val="11"/>
      <color indexed="8"/>
      <name val="ＭＳ Ｐゴシック"/>
      <family val="3"/>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2"/>
      <name val="ＭＳ Ｐゴシック"/>
      <family val="3"/>
    </font>
    <font>
      <b/>
      <sz val="11"/>
      <color indexed="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double"/>
      <top style="thin"/>
      <bottom style="thin"/>
    </border>
    <border>
      <left style="double"/>
      <right style="dotted"/>
      <top style="thin"/>
      <bottom style="thin"/>
    </border>
    <border>
      <left/>
      <right style="dotted"/>
      <top style="thin"/>
      <bottom style="thin"/>
    </border>
    <border>
      <left/>
      <right style="thin"/>
      <top style="thin"/>
      <bottom style="thin"/>
    </border>
    <border>
      <left style="thin"/>
      <right style="double"/>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1" fillId="0" borderId="0" applyNumberFormat="0" applyFill="0" applyBorder="0" applyAlignment="0" applyProtection="0"/>
    <xf numFmtId="0" fontId="32"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26" fillId="3" borderId="0" applyNumberFormat="0" applyBorder="0" applyAlignment="0" applyProtection="0"/>
    <xf numFmtId="0" fontId="30" fillId="23" borderId="4" applyNumberFormat="0" applyAlignment="0" applyProtection="0"/>
    <xf numFmtId="0" fontId="33"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35" fillId="0" borderId="8" applyNumberFormat="0" applyFill="0" applyAlignment="0" applyProtection="0"/>
    <xf numFmtId="0" fontId="29" fillId="23" borderId="9" applyNumberFormat="0" applyAlignment="0" applyProtection="0"/>
    <xf numFmtId="0" fontId="34"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28" fillId="7" borderId="4" applyNumberFormat="0" applyAlignment="0" applyProtection="0"/>
    <xf numFmtId="0" fontId="25" fillId="4" borderId="0" applyNumberFormat="0" applyBorder="0" applyAlignment="0" applyProtection="0"/>
  </cellStyleXfs>
  <cellXfs count="75">
    <xf numFmtId="0" fontId="0" fillId="0" borderId="0" xfId="0" applyAlignment="1">
      <alignment/>
    </xf>
    <xf numFmtId="0" fontId="0" fillId="0" borderId="0" xfId="0" applyAlignment="1" applyProtection="1">
      <alignment/>
      <protection/>
    </xf>
    <xf numFmtId="0" fontId="0"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ill="1" applyAlignment="1" applyProtection="1">
      <alignment/>
      <protection/>
    </xf>
    <xf numFmtId="0" fontId="4" fillId="0" borderId="10" xfId="0" applyFont="1" applyBorder="1" applyAlignment="1" applyProtection="1">
      <alignment horizontal="center" vertical="center"/>
      <protection/>
    </xf>
    <xf numFmtId="184"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pplyProtection="1">
      <alignment horizontal="center" vertical="center"/>
      <protection/>
    </xf>
    <xf numFmtId="184" fontId="0" fillId="0" borderId="0" xfId="0" applyNumberFormat="1" applyFont="1" applyBorder="1" applyAlignment="1" applyProtection="1">
      <alignment horizontal="center" vertical="center"/>
      <protection/>
    </xf>
    <xf numFmtId="0" fontId="0" fillId="0" borderId="0" xfId="0" applyAlignment="1" applyProtection="1">
      <alignment horizontal="center"/>
      <protection/>
    </xf>
    <xf numFmtId="0" fontId="3" fillId="0" borderId="10" xfId="0" applyFont="1" applyBorder="1" applyAlignment="1" applyProtection="1">
      <alignment vertical="center" shrinkToFit="1"/>
      <protection/>
    </xf>
    <xf numFmtId="0" fontId="10" fillId="0" borderId="10" xfId="0" applyFont="1" applyBorder="1" applyAlignment="1" applyProtection="1">
      <alignment/>
      <protection/>
    </xf>
    <xf numFmtId="0" fontId="0" fillId="0" borderId="10" xfId="0"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0" fillId="0" borderId="10" xfId="0" applyBorder="1" applyAlignment="1" applyProtection="1">
      <alignment horizontal="center"/>
      <protection/>
    </xf>
    <xf numFmtId="187" fontId="0" fillId="0" borderId="10" xfId="0" applyNumberFormat="1" applyBorder="1" applyAlignment="1" applyProtection="1">
      <alignment/>
      <protection/>
    </xf>
    <xf numFmtId="186" fontId="8" fillId="0" borderId="10" xfId="0" applyNumberFormat="1" applyFont="1" applyBorder="1" applyAlignment="1" applyProtection="1">
      <alignment/>
      <protection/>
    </xf>
    <xf numFmtId="187" fontId="12" fillId="0" borderId="10" xfId="0" applyNumberFormat="1" applyFont="1" applyFill="1" applyBorder="1" applyAlignment="1" applyProtection="1">
      <alignment shrinkToFit="1"/>
      <protection locked="0"/>
    </xf>
    <xf numFmtId="0" fontId="12" fillId="0" borderId="10" xfId="0" applyFont="1" applyFill="1" applyBorder="1" applyAlignment="1" applyProtection="1">
      <alignment/>
      <protection/>
    </xf>
    <xf numFmtId="0" fontId="6" fillId="0" borderId="10" xfId="0" applyFont="1" applyBorder="1" applyAlignment="1" applyProtection="1">
      <alignment/>
      <protection/>
    </xf>
    <xf numFmtId="0" fontId="9" fillId="0" borderId="10" xfId="0" applyFont="1" applyBorder="1" applyAlignment="1" applyProtection="1">
      <alignment/>
      <protection/>
    </xf>
    <xf numFmtId="0" fontId="0" fillId="0" borderId="0" xfId="0" applyFill="1" applyAlignment="1" applyProtection="1">
      <alignment horizontal="center"/>
      <protection locked="0"/>
    </xf>
    <xf numFmtId="0" fontId="0" fillId="0" borderId="0" xfId="0" applyFill="1" applyAlignment="1" applyProtection="1">
      <alignment/>
      <protection locked="0"/>
    </xf>
    <xf numFmtId="0" fontId="11" fillId="0" borderId="0" xfId="0" applyFont="1" applyFill="1" applyBorder="1" applyAlignment="1" applyProtection="1">
      <alignment/>
      <protection locked="0"/>
    </xf>
    <xf numFmtId="0" fontId="0" fillId="0" borderId="0" xfId="0" applyFill="1" applyBorder="1" applyAlignment="1" applyProtection="1">
      <alignment/>
      <protection locked="0"/>
    </xf>
    <xf numFmtId="0" fontId="8" fillId="0" borderId="10" xfId="0" applyFont="1" applyFill="1" applyBorder="1" applyAlignment="1" applyProtection="1">
      <alignment horizontal="center"/>
      <protection locked="0"/>
    </xf>
    <xf numFmtId="0" fontId="0" fillId="0" borderId="10" xfId="0" applyFont="1" applyFill="1" applyBorder="1" applyAlignment="1" applyProtection="1">
      <alignment horizontal="left" vertical="center"/>
      <protection locked="0"/>
    </xf>
    <xf numFmtId="0" fontId="6" fillId="0" borderId="10" xfId="0" applyFont="1" applyFill="1" applyBorder="1" applyAlignment="1" applyProtection="1">
      <alignment/>
      <protection/>
    </xf>
    <xf numFmtId="0" fontId="9" fillId="0" borderId="10" xfId="0" applyFont="1" applyFill="1" applyBorder="1" applyAlignment="1" applyProtection="1">
      <alignment/>
      <protection/>
    </xf>
    <xf numFmtId="187" fontId="12" fillId="0" borderId="11" xfId="0" applyNumberFormat="1" applyFont="1" applyFill="1" applyBorder="1" applyAlignment="1" applyProtection="1">
      <alignment shrinkToFit="1"/>
      <protection locked="0"/>
    </xf>
    <xf numFmtId="187" fontId="12" fillId="0" borderId="12" xfId="0" applyNumberFormat="1" applyFont="1" applyFill="1" applyBorder="1" applyAlignment="1" applyProtection="1">
      <alignment shrinkToFit="1"/>
      <protection locked="0"/>
    </xf>
    <xf numFmtId="186" fontId="6" fillId="0" borderId="12" xfId="0" applyNumberFormat="1" applyFont="1" applyFill="1" applyBorder="1" applyAlignment="1" applyProtection="1">
      <alignment/>
      <protection locked="0"/>
    </xf>
    <xf numFmtId="186" fontId="6" fillId="0" borderId="13" xfId="0" applyNumberFormat="1" applyFont="1" applyFill="1" applyBorder="1" applyAlignment="1" applyProtection="1">
      <alignment/>
      <protection locked="0"/>
    </xf>
    <xf numFmtId="184" fontId="0" fillId="0" borderId="11" xfId="0" applyNumberFormat="1" applyFont="1" applyFill="1" applyBorder="1" applyAlignment="1" applyProtection="1">
      <alignment horizontal="center" vertical="center"/>
      <protection locked="0"/>
    </xf>
    <xf numFmtId="184" fontId="0" fillId="0" borderId="12"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center" vertical="center"/>
      <protection locked="0"/>
    </xf>
    <xf numFmtId="187" fontId="12" fillId="0" borderId="14" xfId="0" applyNumberFormat="1" applyFont="1" applyFill="1" applyBorder="1" applyAlignment="1" applyProtection="1">
      <alignment shrinkToFit="1"/>
      <protection locked="0"/>
    </xf>
    <xf numFmtId="187" fontId="9" fillId="0" borderId="15" xfId="0" applyNumberFormat="1" applyFont="1" applyFill="1" applyBorder="1" applyAlignment="1" applyProtection="1">
      <alignment shrinkToFit="1"/>
      <protection locked="0"/>
    </xf>
    <xf numFmtId="187" fontId="9" fillId="0" borderId="12" xfId="0" applyNumberFormat="1" applyFont="1" applyFill="1" applyBorder="1" applyAlignment="1" applyProtection="1">
      <alignment shrinkToFit="1"/>
      <protection locked="0"/>
    </xf>
    <xf numFmtId="187" fontId="9" fillId="0" borderId="13" xfId="0" applyNumberFormat="1" applyFont="1" applyFill="1" applyBorder="1" applyAlignment="1" applyProtection="1">
      <alignment shrinkToFit="1"/>
      <protection locked="0"/>
    </xf>
    <xf numFmtId="187" fontId="8" fillId="0" borderId="11" xfId="0" applyNumberFormat="1" applyFont="1" applyFill="1" applyBorder="1" applyAlignment="1" applyProtection="1">
      <alignment shrinkToFit="1"/>
      <protection/>
    </xf>
    <xf numFmtId="187" fontId="8" fillId="0" borderId="12" xfId="0" applyNumberFormat="1" applyFont="1" applyFill="1" applyBorder="1" applyAlignment="1" applyProtection="1">
      <alignment shrinkToFit="1"/>
      <protection/>
    </xf>
    <xf numFmtId="187" fontId="8" fillId="0" borderId="13" xfId="0" applyNumberFormat="1" applyFont="1" applyFill="1" applyBorder="1" applyAlignment="1" applyProtection="1">
      <alignment shrinkToFit="1"/>
      <protection/>
    </xf>
    <xf numFmtId="187" fontId="8" fillId="0" borderId="16" xfId="0" applyNumberFormat="1" applyFont="1" applyFill="1" applyBorder="1" applyAlignment="1" applyProtection="1">
      <alignment shrinkToFit="1"/>
      <protection/>
    </xf>
    <xf numFmtId="187" fontId="8" fillId="0" borderId="14" xfId="0" applyNumberFormat="1" applyFont="1" applyFill="1" applyBorder="1" applyAlignment="1" applyProtection="1">
      <alignment shrinkToFit="1"/>
      <protection/>
    </xf>
    <xf numFmtId="0" fontId="7" fillId="0" borderId="0" xfId="0" applyFont="1" applyFill="1" applyAlignment="1" applyProtection="1">
      <alignment/>
      <protection hidden="1"/>
    </xf>
    <xf numFmtId="0" fontId="0" fillId="0" borderId="0" xfId="0" applyFont="1" applyFill="1" applyBorder="1" applyAlignment="1" applyProtection="1">
      <alignment/>
      <protection hidden="1"/>
    </xf>
    <xf numFmtId="0" fontId="14" fillId="0" borderId="0" xfId="43" applyAlignment="1" applyProtection="1">
      <alignment/>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8" fillId="0" borderId="10" xfId="0" applyFont="1" applyBorder="1" applyAlignment="1" applyProtection="1">
      <alignment horizontal="center"/>
      <protection locked="0"/>
    </xf>
    <xf numFmtId="0" fontId="0" fillId="0" borderId="10" xfId="0" applyFill="1" applyBorder="1" applyAlignment="1" applyProtection="1">
      <alignment/>
      <protection locked="0"/>
    </xf>
    <xf numFmtId="14" fontId="0" fillId="0" borderId="0" xfId="0" applyNumberFormat="1" applyFill="1" applyAlignment="1" applyProtection="1">
      <alignment horizontal="center"/>
      <protection locked="0"/>
    </xf>
    <xf numFmtId="0" fontId="0" fillId="0" borderId="0" xfId="0" applyFill="1" applyAlignment="1" applyProtection="1">
      <alignment horizontal="left"/>
      <protection locked="0"/>
    </xf>
    <xf numFmtId="0" fontId="4"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4" fillId="0" borderId="10"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wrapText="1"/>
      <protection/>
    </xf>
    <xf numFmtId="188" fontId="8" fillId="0" borderId="10" xfId="0" applyNumberFormat="1" applyFont="1" applyFill="1" applyBorder="1" applyAlignment="1" applyProtection="1">
      <alignment/>
      <protection/>
    </xf>
    <xf numFmtId="185" fontId="9" fillId="0" borderId="10" xfId="0" applyNumberFormat="1" applyFont="1" applyFill="1" applyBorder="1" applyAlignment="1" applyProtection="1">
      <alignment/>
      <protection/>
    </xf>
    <xf numFmtId="0" fontId="13" fillId="0" borderId="10"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0" fontId="0" fillId="0" borderId="10" xfId="0" applyBorder="1" applyAlignment="1" applyProtection="1">
      <alignment/>
      <protection locked="0"/>
    </xf>
    <xf numFmtId="0" fontId="16" fillId="0" borderId="10" xfId="0" applyFont="1" applyBorder="1" applyAlignment="1" applyProtection="1">
      <alignment horizontal="justify" vertical="center" wrapText="1"/>
      <protection locked="0"/>
    </xf>
    <xf numFmtId="0" fontId="15" fillId="0" borderId="10" xfId="0" applyFont="1" applyFill="1" applyBorder="1" applyAlignment="1" applyProtection="1">
      <alignment horizontal="center"/>
      <protection locked="0"/>
    </xf>
    <xf numFmtId="0" fontId="17" fillId="0" borderId="0" xfId="0" applyFont="1" applyAlignment="1">
      <alignment/>
    </xf>
    <xf numFmtId="0" fontId="18" fillId="0" borderId="10" xfId="0" applyFont="1" applyBorder="1" applyAlignment="1">
      <alignment/>
    </xf>
    <xf numFmtId="0" fontId="0" fillId="0" borderId="10" xfId="0" applyFont="1" applyBorder="1" applyAlignment="1" applyProtection="1">
      <alignment/>
      <protection locked="0"/>
    </xf>
    <xf numFmtId="14" fontId="0" fillId="0" borderId="0" xfId="0" applyNumberFormat="1" applyFill="1" applyAlignment="1" applyProtection="1">
      <alignment horizontal="center"/>
      <protection locked="0"/>
    </xf>
    <xf numFmtId="0" fontId="0" fillId="0" borderId="0" xfId="0" applyFill="1" applyAlignment="1" applyProtection="1">
      <alignment horizontal="left"/>
      <protection locked="0"/>
    </xf>
    <xf numFmtId="0" fontId="11" fillId="0" borderId="19" xfId="0" applyFont="1" applyFill="1" applyBorder="1" applyAlignment="1" applyProtection="1">
      <alignment horizontal="center"/>
      <protection locked="0"/>
    </xf>
    <xf numFmtId="0" fontId="17" fillId="0" borderId="0" xfId="0" applyFont="1" applyAlignment="1">
      <alignment horizontal="lef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55">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ill>
        <patternFill patternType="gray125"/>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61</xdr:col>
      <xdr:colOff>123825</xdr:colOff>
      <xdr:row>22</xdr:row>
      <xdr:rowOff>0</xdr:rowOff>
    </xdr:to>
    <xdr:pic>
      <xdr:nvPicPr>
        <xdr:cNvPr id="1" name="Picture 3" descr="イメージ 1"/>
        <xdr:cNvPicPr preferRelativeResize="1">
          <a:picLocks noChangeAspect="1"/>
        </xdr:cNvPicPr>
      </xdr:nvPicPr>
      <xdr:blipFill>
        <a:blip r:embed="rId1"/>
        <a:stretch>
          <a:fillRect/>
        </a:stretch>
      </xdr:blipFill>
      <xdr:spPr>
        <a:xfrm>
          <a:off x="19050" y="28575"/>
          <a:ext cx="10563225" cy="3743325"/>
        </a:xfrm>
        <a:prstGeom prst="rect">
          <a:avLst/>
        </a:prstGeom>
        <a:noFill/>
        <a:ln w="9525" cmpd="sng">
          <a:noFill/>
        </a:ln>
      </xdr:spPr>
    </xdr:pic>
    <xdr:clientData/>
  </xdr:twoCellAnchor>
  <xdr:twoCellAnchor>
    <xdr:from>
      <xdr:col>42</xdr:col>
      <xdr:colOff>104775</xdr:colOff>
      <xdr:row>22</xdr:row>
      <xdr:rowOff>85725</xdr:rowOff>
    </xdr:from>
    <xdr:to>
      <xdr:col>61</xdr:col>
      <xdr:colOff>38100</xdr:colOff>
      <xdr:row>31</xdr:row>
      <xdr:rowOff>66675</xdr:rowOff>
    </xdr:to>
    <xdr:sp>
      <xdr:nvSpPr>
        <xdr:cNvPr id="2" name="Text Box 7"/>
        <xdr:cNvSpPr txBox="1">
          <a:spLocks noChangeArrowheads="1"/>
        </xdr:cNvSpPr>
      </xdr:nvSpPr>
      <xdr:spPr>
        <a:xfrm>
          <a:off x="7305675" y="3857625"/>
          <a:ext cx="3190875" cy="15240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＜自動</a:t>
          </a:r>
          <a:r>
            <a:rPr lang="en-US" cap="none" sz="1100" b="1" i="0" u="none" baseline="0">
              <a:solidFill>
                <a:srgbClr val="0000FF"/>
              </a:solidFill>
              <a:latin typeface="ＭＳ Ｐゴシック"/>
              <a:ea typeface="ＭＳ Ｐゴシック"/>
              <a:cs typeface="ＭＳ Ｐゴシック"/>
            </a:rPr>
            <a:t>NET</a:t>
          </a:r>
          <a:r>
            <a:rPr lang="en-US" cap="none" sz="1100" b="1" i="0" u="none" baseline="0">
              <a:solidFill>
                <a:srgbClr val="0000FF"/>
              </a:solidFill>
              <a:latin typeface="ＭＳ Ｐゴシック"/>
              <a:ea typeface="ＭＳ Ｐゴシック"/>
              <a:cs typeface="ＭＳ Ｐゴシック"/>
            </a:rPr>
            <a:t>順＞ボタンは同ネットの場合同じ順位になるので、ローハンディ、モーニングベスト、年齢順などを考慮し（確定</a:t>
          </a:r>
          <a:r>
            <a:rPr lang="en-US" cap="none" sz="1100" b="1" i="0" u="none" baseline="0">
              <a:solidFill>
                <a:srgbClr val="0000FF"/>
              </a:solidFill>
              <a:latin typeface="ＭＳ Ｐゴシック"/>
              <a:ea typeface="ＭＳ Ｐゴシック"/>
              <a:cs typeface="ＭＳ Ｐゴシック"/>
            </a:rPr>
            <a:t>NET</a:t>
          </a:r>
          <a:r>
            <a:rPr lang="en-US" cap="none" sz="1100" b="1" i="0" u="none" baseline="0">
              <a:solidFill>
                <a:srgbClr val="0000FF"/>
              </a:solidFill>
              <a:latin typeface="ＭＳ Ｐゴシック"/>
              <a:ea typeface="ＭＳ Ｐゴシック"/>
              <a:cs typeface="ＭＳ Ｐゴシック"/>
            </a:rPr>
            <a:t>順のセルに数字を入力し、順位の確定をしてください。その後＜確定</a:t>
          </a:r>
          <a:r>
            <a:rPr lang="en-US" cap="none" sz="1100" b="1" i="0" u="none" baseline="0">
              <a:solidFill>
                <a:srgbClr val="0000FF"/>
              </a:solidFill>
              <a:latin typeface="ＭＳ Ｐゴシック"/>
              <a:ea typeface="ＭＳ Ｐゴシック"/>
              <a:cs typeface="ＭＳ Ｐゴシック"/>
            </a:rPr>
            <a:t>NET</a:t>
          </a:r>
          <a:r>
            <a:rPr lang="en-US" cap="none" sz="1100" b="1" i="0" u="none" baseline="0">
              <a:solidFill>
                <a:srgbClr val="0000FF"/>
              </a:solidFill>
              <a:latin typeface="ＭＳ Ｐゴシック"/>
              <a:ea typeface="ＭＳ Ｐゴシック"/>
              <a:cs typeface="ＭＳ Ｐゴシック"/>
            </a:rPr>
            <a:t>順＞ボタンを押して最終の順位を確定してから表彰式を始めること。</a:t>
          </a:r>
        </a:p>
      </xdr:txBody>
    </xdr:sp>
    <xdr:clientData/>
  </xdr:twoCellAnchor>
  <xdr:twoCellAnchor>
    <xdr:from>
      <xdr:col>38</xdr:col>
      <xdr:colOff>66675</xdr:colOff>
      <xdr:row>38</xdr:row>
      <xdr:rowOff>266700</xdr:rowOff>
    </xdr:from>
    <xdr:to>
      <xdr:col>61</xdr:col>
      <xdr:colOff>152400</xdr:colOff>
      <xdr:row>53</xdr:row>
      <xdr:rowOff>123825</xdr:rowOff>
    </xdr:to>
    <xdr:sp>
      <xdr:nvSpPr>
        <xdr:cNvPr id="3" name="Text Box 8"/>
        <xdr:cNvSpPr txBox="1">
          <a:spLocks noChangeArrowheads="1"/>
        </xdr:cNvSpPr>
      </xdr:nvSpPr>
      <xdr:spPr>
        <a:xfrm>
          <a:off x="6581775" y="6781800"/>
          <a:ext cx="4029075" cy="2600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グロススコア確認印刷の上手な方法</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①参加組数の真ん中まで改ページの青いバーを移動する。</a:t>
          </a:r>
          <a:r>
            <a:rPr lang="en-US" cap="none" sz="1100" b="1" i="0" u="none" baseline="0">
              <a:solidFill>
                <a:srgbClr val="000000"/>
              </a:solidFill>
              <a:latin typeface="ＭＳ Ｐゴシック"/>
              <a:ea typeface="ＭＳ Ｐゴシック"/>
              <a:cs typeface="ＭＳ Ｐゴシック"/>
            </a:rPr>
            <a:t>13</a:t>
          </a:r>
          <a:r>
            <a:rPr lang="en-US" cap="none" sz="1100" b="1" i="0" u="none" baseline="0">
              <a:solidFill>
                <a:srgbClr val="000000"/>
              </a:solidFill>
              <a:latin typeface="ＭＳ Ｐゴシック"/>
              <a:ea typeface="ＭＳ Ｐゴシック"/>
              <a:cs typeface="ＭＳ Ｐゴシック"/>
            </a:rPr>
            <a:t>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なら</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組目と</a:t>
          </a:r>
          <a:r>
            <a:rPr lang="en-US" cap="none" sz="1100" b="1" i="0" u="none" baseline="0">
              <a:solidFill>
                <a:srgbClr val="000000"/>
              </a:solidFill>
              <a:latin typeface="ＭＳ Ｐゴシック"/>
              <a:ea typeface="ＭＳ Ｐゴシック"/>
              <a:cs typeface="ＭＳ Ｐゴシック"/>
            </a:rPr>
            <a:t>8</a:t>
          </a:r>
          <a:r>
            <a:rPr lang="en-US" cap="none" sz="1100" b="1" i="0" u="none" baseline="0">
              <a:solidFill>
                <a:srgbClr val="000000"/>
              </a:solidFill>
              <a:latin typeface="ＭＳ Ｐゴシック"/>
              <a:ea typeface="ＭＳ Ｐゴシック"/>
              <a:cs typeface="ＭＳ Ｐゴシック"/>
            </a:rPr>
            <a:t>組目の間まで移動する。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②印刷範囲を選択（組、名前、</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番．．．</a:t>
          </a:r>
          <a:r>
            <a:rPr lang="en-US" cap="none" sz="1100" b="1" i="0" u="none" baseline="0">
              <a:solidFill>
                <a:srgbClr val="000000"/>
              </a:solidFill>
              <a:latin typeface="ＭＳ Ｐゴシック"/>
              <a:ea typeface="ＭＳ Ｐゴシック"/>
              <a:cs typeface="ＭＳ Ｐゴシック"/>
            </a:rPr>
            <a:t>GROSS</a:t>
          </a:r>
          <a:r>
            <a:rPr lang="en-US" cap="none" sz="1100" b="1" i="0" u="none" baseline="0">
              <a:solidFill>
                <a:srgbClr val="000000"/>
              </a:solidFill>
              <a:latin typeface="ＭＳ Ｐゴシック"/>
              <a:ea typeface="ＭＳ Ｐゴシック"/>
              <a:cs typeface="ＭＳ Ｐゴシック"/>
            </a:rPr>
            <a:t>から最終組まで）③、②の状態で</a:t>
          </a:r>
          <a:r>
            <a:rPr lang="en-US" cap="none" sz="1100" b="1" i="0" u="none" baseline="0">
              <a:solidFill>
                <a:srgbClr val="000000"/>
              </a:solidFill>
              <a:latin typeface="ＭＳ Ｐゴシック"/>
              <a:ea typeface="ＭＳ Ｐゴシック"/>
              <a:cs typeface="ＭＳ Ｐゴシック"/>
            </a:rPr>
            <a:t>EXCEL</a:t>
          </a:r>
          <a:r>
            <a:rPr lang="en-US" cap="none" sz="1100" b="1" i="0" u="none" baseline="0">
              <a:solidFill>
                <a:srgbClr val="000000"/>
              </a:solidFill>
              <a:latin typeface="ＭＳ Ｐゴシック"/>
              <a:ea typeface="ＭＳ Ｐゴシック"/>
              <a:cs typeface="ＭＳ Ｐゴシック"/>
            </a:rPr>
            <a:t>のファイルメニューから印刷を選ぶ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＜印刷対象＞で選択した部分を選ぶ</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そのしたの＜印刷プレビ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ュー＞をクリック</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次の画面で＜設定＞をクリック</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＜拡大縮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小印刷＞で次のページに合わせて印刷を選び、横１</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縦１か２</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を選ぶ。８組以内なら縦１ページで十分大きく印刷できます。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④ネット順の印刷でも同様にすればきれいに印刷できます。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◎ポイントは改ページの青いバーを移動すること。</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qslfuji@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1:AX82"/>
  <sheetViews>
    <sheetView showZeros="0" tabSelected="1" view="pageBreakPreview" zoomScale="85" zoomScaleSheetLayoutView="85" zoomScalePageLayoutView="0" workbookViewId="0" topLeftCell="A1">
      <pane ySplit="10" topLeftCell="BM11" activePane="bottomLeft" state="frozen"/>
      <selection pane="topLeft" activeCell="A1" sqref="A1"/>
      <selection pane="bottomLeft" activeCell="AE58" sqref="AE58"/>
    </sheetView>
  </sheetViews>
  <sheetFormatPr defaultColWidth="9.00390625" defaultRowHeight="13.5"/>
  <cols>
    <col min="1" max="1" width="4.25390625" style="12" customWidth="1"/>
    <col min="2" max="2" width="13.25390625" style="1" customWidth="1"/>
    <col min="3" max="20" width="3.75390625" style="1" customWidth="1"/>
    <col min="21" max="22" width="5.375" style="1" customWidth="1"/>
    <col min="23" max="23" width="5.25390625" style="1" customWidth="1"/>
    <col min="24" max="25" width="5.375" style="1" hidden="1" customWidth="1"/>
    <col min="26" max="26" width="6.25390625" style="1" customWidth="1"/>
    <col min="27" max="27" width="8.125" style="1" customWidth="1"/>
    <col min="28" max="28" width="7.25390625" style="1" hidden="1" customWidth="1"/>
    <col min="29" max="29" width="6.625" style="1" customWidth="1"/>
    <col min="30" max="31" width="8.00390625" style="1" customWidth="1"/>
    <col min="32" max="49" width="3.25390625" style="1" hidden="1" customWidth="1"/>
    <col min="50" max="50" width="5.625" style="1" hidden="1" customWidth="1"/>
    <col min="51" max="16384" width="9.00390625" style="1" customWidth="1"/>
  </cols>
  <sheetData>
    <row r="1" spans="1:31" ht="18.75" customHeight="1">
      <c r="A1" s="24"/>
      <c r="B1" s="25"/>
      <c r="C1" s="73" t="s">
        <v>107</v>
      </c>
      <c r="D1" s="73"/>
      <c r="E1" s="73"/>
      <c r="F1" s="73"/>
      <c r="G1" s="73"/>
      <c r="H1" s="73"/>
      <c r="I1" s="73"/>
      <c r="J1" s="73"/>
      <c r="K1" s="73"/>
      <c r="L1" s="73"/>
      <c r="M1" s="73"/>
      <c r="N1" s="73"/>
      <c r="O1" s="73"/>
      <c r="P1" s="73"/>
      <c r="Q1" s="73"/>
      <c r="R1" s="73"/>
      <c r="S1" s="73"/>
      <c r="T1" s="73"/>
      <c r="U1" s="25"/>
      <c r="V1" s="25"/>
      <c r="W1" s="25"/>
      <c r="X1" s="25"/>
      <c r="Y1" s="25"/>
      <c r="Z1" s="25"/>
      <c r="AA1" s="25"/>
      <c r="AB1" s="25"/>
      <c r="AC1" s="25"/>
      <c r="AD1" s="25"/>
      <c r="AE1" s="25"/>
    </row>
    <row r="2" spans="1:33" ht="13.5" customHeight="1">
      <c r="A2" s="24"/>
      <c r="B2" s="25"/>
      <c r="C2" s="25"/>
      <c r="D2" s="25"/>
      <c r="E2" s="25"/>
      <c r="F2" s="26"/>
      <c r="G2" s="26"/>
      <c r="H2" s="26"/>
      <c r="I2" s="26"/>
      <c r="J2" s="26"/>
      <c r="K2" s="26"/>
      <c r="L2" s="26"/>
      <c r="M2" s="26"/>
      <c r="N2" s="26"/>
      <c r="O2" s="26"/>
      <c r="P2" s="26"/>
      <c r="Q2" s="26"/>
      <c r="R2" s="25"/>
      <c r="S2" s="25"/>
      <c r="T2" s="25"/>
      <c r="U2" s="25"/>
      <c r="V2" s="25"/>
      <c r="W2" s="25"/>
      <c r="X2" s="25"/>
      <c r="Y2" s="25"/>
      <c r="Z2" s="71">
        <v>42140</v>
      </c>
      <c r="AA2" s="71"/>
      <c r="AB2" s="71"/>
      <c r="AC2" s="71"/>
      <c r="AD2" s="71"/>
      <c r="AE2" s="55"/>
      <c r="AG2" s="48"/>
    </row>
    <row r="3" spans="1:31" ht="18.75" customHeight="1">
      <c r="A3" s="24"/>
      <c r="B3" s="25"/>
      <c r="C3" s="25"/>
      <c r="D3" s="25"/>
      <c r="E3" s="25"/>
      <c r="F3" s="27"/>
      <c r="G3" s="27"/>
      <c r="H3" s="27"/>
      <c r="I3" s="27"/>
      <c r="J3" s="27"/>
      <c r="K3" s="27"/>
      <c r="L3" s="27"/>
      <c r="M3" s="27"/>
      <c r="N3" s="27"/>
      <c r="O3" s="27"/>
      <c r="P3" s="27"/>
      <c r="Q3" s="27"/>
      <c r="R3" s="25"/>
      <c r="S3" s="25"/>
      <c r="T3" s="25"/>
      <c r="U3" s="25"/>
      <c r="V3" s="25"/>
      <c r="W3" s="25" t="s">
        <v>30</v>
      </c>
      <c r="X3" s="25"/>
      <c r="Y3" s="25"/>
      <c r="Z3" s="72" t="s">
        <v>63</v>
      </c>
      <c r="AA3" s="72"/>
      <c r="AB3" s="72"/>
      <c r="AC3" s="72"/>
      <c r="AD3" s="72"/>
      <c r="AE3" s="56"/>
    </row>
    <row r="4" spans="2:25" ht="21" customHeight="1">
      <c r="B4" s="2" t="s">
        <v>0</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7" t="s">
        <v>25</v>
      </c>
      <c r="V4" s="7" t="s">
        <v>26</v>
      </c>
      <c r="W4" s="13" t="s">
        <v>19</v>
      </c>
      <c r="X4" s="4"/>
      <c r="Y4" s="4"/>
    </row>
    <row r="5" spans="2:28" ht="21" customHeight="1">
      <c r="B5" s="2" t="s">
        <v>20</v>
      </c>
      <c r="C5" s="32">
        <v>4</v>
      </c>
      <c r="D5" s="33">
        <v>4</v>
      </c>
      <c r="E5" s="33">
        <v>4</v>
      </c>
      <c r="F5" s="33">
        <v>3</v>
      </c>
      <c r="G5" s="33">
        <v>5</v>
      </c>
      <c r="H5" s="33">
        <v>3</v>
      </c>
      <c r="I5" s="33">
        <v>4</v>
      </c>
      <c r="J5" s="33">
        <v>5</v>
      </c>
      <c r="K5" s="33">
        <v>4</v>
      </c>
      <c r="L5" s="34">
        <v>4</v>
      </c>
      <c r="M5" s="34">
        <v>5</v>
      </c>
      <c r="N5" s="34">
        <v>3</v>
      </c>
      <c r="O5" s="34">
        <v>4</v>
      </c>
      <c r="P5" s="34">
        <v>5</v>
      </c>
      <c r="Q5" s="34">
        <v>4</v>
      </c>
      <c r="R5" s="34">
        <v>3</v>
      </c>
      <c r="S5" s="34">
        <v>4</v>
      </c>
      <c r="T5" s="35">
        <v>4</v>
      </c>
      <c r="U5" s="20">
        <f>SUM(C5:K5)</f>
        <v>36</v>
      </c>
      <c r="V5" s="30">
        <f>SUM(L5:T5)</f>
        <v>36</v>
      </c>
      <c r="W5" s="22">
        <f>U5+V5</f>
        <v>72</v>
      </c>
      <c r="X5" s="5"/>
      <c r="AB5" s="6"/>
    </row>
    <row r="6" spans="2:36" ht="21" customHeight="1">
      <c r="B6" s="7" t="s">
        <v>21</v>
      </c>
      <c r="C6" s="36" t="s">
        <v>61</v>
      </c>
      <c r="D6" s="37" t="s">
        <v>61</v>
      </c>
      <c r="E6" s="37" t="s">
        <v>61</v>
      </c>
      <c r="F6" s="37"/>
      <c r="G6" s="37"/>
      <c r="H6" s="37" t="s">
        <v>61</v>
      </c>
      <c r="I6" s="37" t="s">
        <v>61</v>
      </c>
      <c r="J6" s="37" t="s">
        <v>61</v>
      </c>
      <c r="K6" s="37"/>
      <c r="L6" s="37" t="s">
        <v>61</v>
      </c>
      <c r="M6" s="37" t="s">
        <v>61</v>
      </c>
      <c r="N6" s="37"/>
      <c r="O6" s="37"/>
      <c r="P6" s="37"/>
      <c r="Q6" s="37" t="s">
        <v>61</v>
      </c>
      <c r="R6" s="37" t="s">
        <v>61</v>
      </c>
      <c r="S6" s="37" t="s">
        <v>61</v>
      </c>
      <c r="T6" s="38" t="s">
        <v>61</v>
      </c>
      <c r="U6" s="11"/>
      <c r="V6" s="8"/>
      <c r="W6" s="49">
        <f>SUM(C7:T7)</f>
        <v>48</v>
      </c>
      <c r="X6" s="5"/>
      <c r="AB6" s="9"/>
      <c r="AJ6" s="1" t="s">
        <v>33</v>
      </c>
    </row>
    <row r="7" spans="2:26" ht="4.5" customHeight="1" hidden="1">
      <c r="B7" s="10"/>
      <c r="C7" s="1">
        <f>IF(C6="",0,C5)</f>
        <v>4</v>
      </c>
      <c r="D7" s="1">
        <f aca="true" t="shared" si="0" ref="D7:T7">IF(D6="",0,D5)</f>
        <v>4</v>
      </c>
      <c r="E7" s="1">
        <f t="shared" si="0"/>
        <v>4</v>
      </c>
      <c r="F7" s="1">
        <f t="shared" si="0"/>
        <v>0</v>
      </c>
      <c r="G7" s="1">
        <f t="shared" si="0"/>
        <v>0</v>
      </c>
      <c r="H7" s="1">
        <f t="shared" si="0"/>
        <v>3</v>
      </c>
      <c r="I7" s="1">
        <f t="shared" si="0"/>
        <v>4</v>
      </c>
      <c r="J7" s="1">
        <f t="shared" si="0"/>
        <v>5</v>
      </c>
      <c r="K7" s="1">
        <f t="shared" si="0"/>
        <v>0</v>
      </c>
      <c r="L7" s="1">
        <f t="shared" si="0"/>
        <v>4</v>
      </c>
      <c r="M7" s="1">
        <f t="shared" si="0"/>
        <v>5</v>
      </c>
      <c r="N7" s="1">
        <f t="shared" si="0"/>
        <v>0</v>
      </c>
      <c r="O7" s="1">
        <f t="shared" si="0"/>
        <v>0</v>
      </c>
      <c r="P7" s="1">
        <f t="shared" si="0"/>
        <v>0</v>
      </c>
      <c r="Q7" s="1">
        <f t="shared" si="0"/>
        <v>4</v>
      </c>
      <c r="R7" s="1">
        <f t="shared" si="0"/>
        <v>3</v>
      </c>
      <c r="S7" s="1">
        <f t="shared" si="0"/>
        <v>4</v>
      </c>
      <c r="T7" s="1">
        <f t="shared" si="0"/>
        <v>4</v>
      </c>
      <c r="U7" s="11"/>
      <c r="V7" s="8"/>
      <c r="Y7" s="5"/>
      <c r="Z7" s="5"/>
    </row>
    <row r="8" spans="2:26" ht="21.75" customHeight="1">
      <c r="B8" s="10"/>
      <c r="U8" s="11"/>
      <c r="V8" s="8"/>
      <c r="Y8" s="5"/>
      <c r="Z8" s="5"/>
    </row>
    <row r="9" spans="2:26" ht="14.25" customHeight="1">
      <c r="B9" s="10"/>
      <c r="U9" s="11"/>
      <c r="V9" s="8"/>
      <c r="Y9" s="5"/>
      <c r="Z9" s="5"/>
    </row>
    <row r="10" spans="1:50" s="12" customFormat="1" ht="24.75" customHeight="1">
      <c r="A10" s="15" t="s">
        <v>27</v>
      </c>
      <c r="B10" s="15" t="s">
        <v>28</v>
      </c>
      <c r="C10" s="3" t="s">
        <v>1</v>
      </c>
      <c r="D10" s="3" t="s">
        <v>2</v>
      </c>
      <c r="E10" s="3" t="s">
        <v>3</v>
      </c>
      <c r="F10" s="3" t="s">
        <v>4</v>
      </c>
      <c r="G10" s="3" t="s">
        <v>5</v>
      </c>
      <c r="H10" s="3" t="s">
        <v>6</v>
      </c>
      <c r="I10" s="3" t="s">
        <v>7</v>
      </c>
      <c r="J10" s="3" t="s">
        <v>8</v>
      </c>
      <c r="K10" s="52" t="s">
        <v>9</v>
      </c>
      <c r="L10" s="51" t="s">
        <v>10</v>
      </c>
      <c r="M10" s="3" t="s">
        <v>11</v>
      </c>
      <c r="N10" s="3" t="s">
        <v>12</v>
      </c>
      <c r="O10" s="3" t="s">
        <v>13</v>
      </c>
      <c r="P10" s="3" t="s">
        <v>14</v>
      </c>
      <c r="Q10" s="3" t="s">
        <v>15</v>
      </c>
      <c r="R10" s="3" t="s">
        <v>16</v>
      </c>
      <c r="S10" s="3" t="s">
        <v>17</v>
      </c>
      <c r="T10" s="3" t="s">
        <v>18</v>
      </c>
      <c r="U10" s="7" t="s">
        <v>25</v>
      </c>
      <c r="V10" s="7" t="s">
        <v>26</v>
      </c>
      <c r="W10" s="16" t="s">
        <v>22</v>
      </c>
      <c r="X10" s="15"/>
      <c r="Y10" s="15" t="s">
        <v>31</v>
      </c>
      <c r="Z10" s="57" t="s">
        <v>29</v>
      </c>
      <c r="AA10" s="58" t="s">
        <v>32</v>
      </c>
      <c r="AB10" s="58"/>
      <c r="AC10" s="59" t="s">
        <v>24</v>
      </c>
      <c r="AD10" s="60" t="s">
        <v>56</v>
      </c>
      <c r="AE10" s="60" t="s">
        <v>55</v>
      </c>
      <c r="AF10" s="3" t="s">
        <v>1</v>
      </c>
      <c r="AG10" s="3" t="s">
        <v>2</v>
      </c>
      <c r="AH10" s="3" t="s">
        <v>3</v>
      </c>
      <c r="AI10" s="3" t="s">
        <v>4</v>
      </c>
      <c r="AJ10" s="3" t="s">
        <v>5</v>
      </c>
      <c r="AK10" s="3" t="s">
        <v>6</v>
      </c>
      <c r="AL10" s="3" t="s">
        <v>7</v>
      </c>
      <c r="AM10" s="3" t="s">
        <v>8</v>
      </c>
      <c r="AN10" s="3" t="s">
        <v>9</v>
      </c>
      <c r="AO10" s="3" t="s">
        <v>10</v>
      </c>
      <c r="AP10" s="3" t="s">
        <v>11</v>
      </c>
      <c r="AQ10" s="3" t="s">
        <v>12</v>
      </c>
      <c r="AR10" s="3" t="s">
        <v>13</v>
      </c>
      <c r="AS10" s="3" t="s">
        <v>14</v>
      </c>
      <c r="AT10" s="3" t="s">
        <v>15</v>
      </c>
      <c r="AU10" s="3" t="s">
        <v>16</v>
      </c>
      <c r="AV10" s="3" t="s">
        <v>17</v>
      </c>
      <c r="AW10" s="3" t="s">
        <v>18</v>
      </c>
      <c r="AX10" s="17" t="s">
        <v>23</v>
      </c>
    </row>
    <row r="11" spans="1:50" ht="24.75" customHeight="1">
      <c r="A11" s="53">
        <v>5</v>
      </c>
      <c r="B11" s="66" t="s">
        <v>81</v>
      </c>
      <c r="C11" s="32">
        <v>5</v>
      </c>
      <c r="D11" s="33">
        <v>5</v>
      </c>
      <c r="E11" s="33">
        <v>7</v>
      </c>
      <c r="F11" s="33">
        <v>3</v>
      </c>
      <c r="G11" s="33">
        <v>5</v>
      </c>
      <c r="H11" s="33">
        <v>4</v>
      </c>
      <c r="I11" s="33">
        <v>5</v>
      </c>
      <c r="J11" s="33">
        <v>6</v>
      </c>
      <c r="K11" s="39">
        <v>4</v>
      </c>
      <c r="L11" s="40">
        <v>8</v>
      </c>
      <c r="M11" s="41">
        <v>6</v>
      </c>
      <c r="N11" s="41">
        <v>4</v>
      </c>
      <c r="O11" s="41">
        <v>4</v>
      </c>
      <c r="P11" s="41">
        <v>5</v>
      </c>
      <c r="Q11" s="41">
        <v>8</v>
      </c>
      <c r="R11" s="41">
        <v>6</v>
      </c>
      <c r="S11" s="41">
        <v>5</v>
      </c>
      <c r="T11" s="42">
        <v>5</v>
      </c>
      <c r="U11" s="21">
        <f aca="true" t="shared" si="1" ref="U11:U42">C11+D11+E11+F11+G11+H11+I11+J11+K11</f>
        <v>44</v>
      </c>
      <c r="V11" s="31">
        <f aca="true" t="shared" si="2" ref="V11:V42">L11+M11+N11+O11+P11+Q11+R11+S11+T11</f>
        <v>51</v>
      </c>
      <c r="W11" s="23">
        <f aca="true" t="shared" si="3" ref="W11:W42">U11+V11</f>
        <v>95</v>
      </c>
      <c r="X11" s="14">
        <f aca="true" t="shared" si="4" ref="X11:X42">IF(W11=0,"",W11)</f>
        <v>95</v>
      </c>
      <c r="Y11" s="19">
        <f aca="true" t="shared" si="5" ref="Y11:Y42">AX11</f>
        <v>68</v>
      </c>
      <c r="Z11" s="61">
        <f aca="true" t="shared" si="6" ref="Z11:Z42">IF(Y11&lt;=48,0,IF((Y11*1.5-72)*0.8&gt;36,36,(Y11*1.5-72)*0.8))</f>
        <v>24</v>
      </c>
      <c r="AA11" s="62">
        <f aca="true" t="shared" si="7" ref="AA11:AA42">W11-Z11</f>
        <v>71</v>
      </c>
      <c r="AB11" s="62">
        <f aca="true" t="shared" si="8" ref="AB11:AB42">IF(AA11=0,"",AA11)</f>
        <v>71</v>
      </c>
      <c r="AC11" s="63">
        <f aca="true" t="shared" si="9" ref="AC11:AC42">IF(X11="","",RANK(X11,$X$11:$X$82,1))</f>
        <v>14</v>
      </c>
      <c r="AD11" s="64">
        <f aca="true" t="shared" si="10" ref="AD11:AD42">IF(AB11="","",RANK(AB11,$AB$11:$AB$82,1))</f>
        <v>1</v>
      </c>
      <c r="AE11" s="67">
        <v>1</v>
      </c>
      <c r="AF11" s="43">
        <f aca="true" t="shared" si="11" ref="AF11:AF42">IF($C$6="",0,IF(C11&gt;$C$5+3,$C$5+3,C11))</f>
        <v>5</v>
      </c>
      <c r="AG11" s="44">
        <f aca="true" t="shared" si="12" ref="AG11:AG42">IF($D$6="",0,IF(D11&gt;$D$5+3,$D$5+3,D11))</f>
        <v>5</v>
      </c>
      <c r="AH11" s="44">
        <f aca="true" t="shared" si="13" ref="AH11:AH42">IF($E$6="",0,IF(E11&gt;$E$5+3,$E$5+3,E11))</f>
        <v>7</v>
      </c>
      <c r="AI11" s="44">
        <f aca="true" t="shared" si="14" ref="AI11:AI42">IF($F$6="",0,IF(F11&gt;$F$5+3,$F$5+3,F11))</f>
        <v>0</v>
      </c>
      <c r="AJ11" s="44">
        <f aca="true" t="shared" si="15" ref="AJ11:AJ42">IF($G$6="",0,IF(G11&gt;$G$5+3,$G$5+3,G11))</f>
        <v>0</v>
      </c>
      <c r="AK11" s="44">
        <f aca="true" t="shared" si="16" ref="AK11:AK42">IF($H$6="",0,IF(H11&gt;$H$5+3,$H$5+3,H11))</f>
        <v>4</v>
      </c>
      <c r="AL11" s="44">
        <f aca="true" t="shared" si="17" ref="AL11:AL42">IF($I$6="",0,IF(I11&gt;$I$5+3,$I$5+3,I11))</f>
        <v>5</v>
      </c>
      <c r="AM11" s="44">
        <f aca="true" t="shared" si="18" ref="AM11:AM42">IF($J$6="",0,IF(J11&gt;$J$5+3,$J$5+3,J11))</f>
        <v>6</v>
      </c>
      <c r="AN11" s="47">
        <f aca="true" t="shared" si="19" ref="AN11:AN42">IF($K$6="",0,IF(K11&gt;$K$5+3,$K$5+3,K11))</f>
        <v>0</v>
      </c>
      <c r="AO11" s="46">
        <f aca="true" t="shared" si="20" ref="AO11:AO42">IF($L$6="",0,IF(L11&gt;$L$5+3,$L$5+3,L11))</f>
        <v>7</v>
      </c>
      <c r="AP11" s="44">
        <f aca="true" t="shared" si="21" ref="AP11:AP42">IF($M$6="",0,IF(M11&gt;$M$5+3,$M$5+3,M11))</f>
        <v>6</v>
      </c>
      <c r="AQ11" s="44">
        <f aca="true" t="shared" si="22" ref="AQ11:AQ42">IF($N$6="",0,IF(N11&gt;$N$5+3,$N$5+3,N11))</f>
        <v>0</v>
      </c>
      <c r="AR11" s="44">
        <f aca="true" t="shared" si="23" ref="AR11:AR42">IF($O$6="",0,IF(O11&gt;$O$5+3,$O$5+3,O11))</f>
        <v>0</v>
      </c>
      <c r="AS11" s="44">
        <f aca="true" t="shared" si="24" ref="AS11:AS42">IF($P$6="",0,IF(P11&gt;$P$5+3,$P$5+3,P11))</f>
        <v>0</v>
      </c>
      <c r="AT11" s="44">
        <f aca="true" t="shared" si="25" ref="AT11:AT42">IF($Q$6="",0,IF(Q11&gt;$Q$5+3,$Q$5+3,Q11))</f>
        <v>7</v>
      </c>
      <c r="AU11" s="44">
        <f aca="true" t="shared" si="26" ref="AU11:AU42">IF($R$6="",0,IF(R11&gt;$R$5+3,$R$5+3,R11))</f>
        <v>6</v>
      </c>
      <c r="AV11" s="44">
        <f aca="true" t="shared" si="27" ref="AV11:AV42">IF($S$6="",0,IF(S11&gt;$S$5+3,$S$5+3,S11))</f>
        <v>5</v>
      </c>
      <c r="AW11" s="45">
        <f aca="true" t="shared" si="28" ref="AW11:AW42">IF($T$6="",0,IF(T11&gt;$T$5+3,$T$5+3,T11))</f>
        <v>5</v>
      </c>
      <c r="AX11" s="18">
        <f aca="true" t="shared" si="29" ref="AX11:AX42">SUM(AF11:AW11)</f>
        <v>68</v>
      </c>
    </row>
    <row r="12" spans="1:50" ht="24.75" customHeight="1">
      <c r="A12" s="53">
        <v>5</v>
      </c>
      <c r="B12" s="66" t="s">
        <v>80</v>
      </c>
      <c r="C12" s="32">
        <v>5</v>
      </c>
      <c r="D12" s="33">
        <v>6</v>
      </c>
      <c r="E12" s="33">
        <v>5</v>
      </c>
      <c r="F12" s="33">
        <v>3</v>
      </c>
      <c r="G12" s="33">
        <v>5</v>
      </c>
      <c r="H12" s="33">
        <v>4</v>
      </c>
      <c r="I12" s="33">
        <v>5</v>
      </c>
      <c r="J12" s="33">
        <v>4</v>
      </c>
      <c r="K12" s="39">
        <v>4</v>
      </c>
      <c r="L12" s="40">
        <v>6</v>
      </c>
      <c r="M12" s="41">
        <v>6</v>
      </c>
      <c r="N12" s="41">
        <v>5</v>
      </c>
      <c r="O12" s="41">
        <v>4</v>
      </c>
      <c r="P12" s="41">
        <v>5</v>
      </c>
      <c r="Q12" s="41">
        <v>3</v>
      </c>
      <c r="R12" s="41">
        <v>4</v>
      </c>
      <c r="S12" s="41">
        <v>5</v>
      </c>
      <c r="T12" s="42">
        <v>7</v>
      </c>
      <c r="U12" s="21">
        <f t="shared" si="1"/>
        <v>41</v>
      </c>
      <c r="V12" s="31">
        <f t="shared" si="2"/>
        <v>45</v>
      </c>
      <c r="W12" s="23">
        <f t="shared" si="3"/>
        <v>86</v>
      </c>
      <c r="X12" s="14">
        <f t="shared" si="4"/>
        <v>86</v>
      </c>
      <c r="Y12" s="19">
        <f t="shared" si="5"/>
        <v>60</v>
      </c>
      <c r="Z12" s="61">
        <f t="shared" si="6"/>
        <v>14.4</v>
      </c>
      <c r="AA12" s="62">
        <f t="shared" si="7"/>
        <v>71.6</v>
      </c>
      <c r="AB12" s="62">
        <f t="shared" si="8"/>
        <v>71.6</v>
      </c>
      <c r="AC12" s="63">
        <f t="shared" si="9"/>
        <v>4</v>
      </c>
      <c r="AD12" s="64">
        <f t="shared" si="10"/>
        <v>2</v>
      </c>
      <c r="AE12" s="67">
        <v>2</v>
      </c>
      <c r="AF12" s="43">
        <f t="shared" si="11"/>
        <v>5</v>
      </c>
      <c r="AG12" s="44">
        <f t="shared" si="12"/>
        <v>6</v>
      </c>
      <c r="AH12" s="44">
        <f t="shared" si="13"/>
        <v>5</v>
      </c>
      <c r="AI12" s="44">
        <f t="shared" si="14"/>
        <v>0</v>
      </c>
      <c r="AJ12" s="44">
        <f t="shared" si="15"/>
        <v>0</v>
      </c>
      <c r="AK12" s="44">
        <f t="shared" si="16"/>
        <v>4</v>
      </c>
      <c r="AL12" s="44">
        <f t="shared" si="17"/>
        <v>5</v>
      </c>
      <c r="AM12" s="44">
        <f t="shared" si="18"/>
        <v>4</v>
      </c>
      <c r="AN12" s="47">
        <f t="shared" si="19"/>
        <v>0</v>
      </c>
      <c r="AO12" s="46">
        <f t="shared" si="20"/>
        <v>6</v>
      </c>
      <c r="AP12" s="44">
        <f t="shared" si="21"/>
        <v>6</v>
      </c>
      <c r="AQ12" s="44">
        <f t="shared" si="22"/>
        <v>0</v>
      </c>
      <c r="AR12" s="44">
        <f t="shared" si="23"/>
        <v>0</v>
      </c>
      <c r="AS12" s="44">
        <f t="shared" si="24"/>
        <v>0</v>
      </c>
      <c r="AT12" s="44">
        <f t="shared" si="25"/>
        <v>3</v>
      </c>
      <c r="AU12" s="44">
        <f t="shared" si="26"/>
        <v>4</v>
      </c>
      <c r="AV12" s="44">
        <f t="shared" si="27"/>
        <v>5</v>
      </c>
      <c r="AW12" s="45">
        <f t="shared" si="28"/>
        <v>7</v>
      </c>
      <c r="AX12" s="18">
        <f t="shared" si="29"/>
        <v>60</v>
      </c>
    </row>
    <row r="13" spans="1:50" ht="24.75" customHeight="1">
      <c r="A13" s="53">
        <v>7</v>
      </c>
      <c r="B13" s="66" t="s">
        <v>86</v>
      </c>
      <c r="C13" s="32">
        <v>6</v>
      </c>
      <c r="D13" s="33">
        <v>5</v>
      </c>
      <c r="E13" s="33">
        <v>4</v>
      </c>
      <c r="F13" s="33">
        <v>3</v>
      </c>
      <c r="G13" s="33">
        <v>8</v>
      </c>
      <c r="H13" s="33">
        <v>3</v>
      </c>
      <c r="I13" s="33">
        <v>4</v>
      </c>
      <c r="J13" s="33">
        <v>6</v>
      </c>
      <c r="K13" s="39">
        <v>4</v>
      </c>
      <c r="L13" s="40">
        <v>7</v>
      </c>
      <c r="M13" s="41">
        <v>6</v>
      </c>
      <c r="N13" s="41">
        <v>3</v>
      </c>
      <c r="O13" s="41">
        <v>4</v>
      </c>
      <c r="P13" s="41">
        <v>5</v>
      </c>
      <c r="Q13" s="41">
        <v>6</v>
      </c>
      <c r="R13" s="41">
        <v>3</v>
      </c>
      <c r="S13" s="41">
        <v>6</v>
      </c>
      <c r="T13" s="42">
        <v>7</v>
      </c>
      <c r="U13" s="21">
        <f t="shared" si="1"/>
        <v>43</v>
      </c>
      <c r="V13" s="31">
        <f t="shared" si="2"/>
        <v>47</v>
      </c>
      <c r="W13" s="23">
        <f t="shared" si="3"/>
        <v>90</v>
      </c>
      <c r="X13" s="14">
        <f t="shared" si="4"/>
        <v>90</v>
      </c>
      <c r="Y13" s="19">
        <f t="shared" si="5"/>
        <v>63</v>
      </c>
      <c r="Z13" s="61">
        <f t="shared" si="6"/>
        <v>18</v>
      </c>
      <c r="AA13" s="62">
        <f t="shared" si="7"/>
        <v>72</v>
      </c>
      <c r="AB13" s="62">
        <f t="shared" si="8"/>
        <v>72</v>
      </c>
      <c r="AC13" s="63">
        <f t="shared" si="9"/>
        <v>8</v>
      </c>
      <c r="AD13" s="64">
        <f t="shared" si="10"/>
        <v>3</v>
      </c>
      <c r="AE13" s="67">
        <v>3</v>
      </c>
      <c r="AF13" s="43">
        <f t="shared" si="11"/>
        <v>6</v>
      </c>
      <c r="AG13" s="44">
        <f t="shared" si="12"/>
        <v>5</v>
      </c>
      <c r="AH13" s="44">
        <f t="shared" si="13"/>
        <v>4</v>
      </c>
      <c r="AI13" s="44">
        <f t="shared" si="14"/>
        <v>0</v>
      </c>
      <c r="AJ13" s="44">
        <f t="shared" si="15"/>
        <v>0</v>
      </c>
      <c r="AK13" s="44">
        <f t="shared" si="16"/>
        <v>3</v>
      </c>
      <c r="AL13" s="44">
        <f t="shared" si="17"/>
        <v>4</v>
      </c>
      <c r="AM13" s="44">
        <f t="shared" si="18"/>
        <v>6</v>
      </c>
      <c r="AN13" s="47">
        <f t="shared" si="19"/>
        <v>0</v>
      </c>
      <c r="AO13" s="46">
        <f t="shared" si="20"/>
        <v>7</v>
      </c>
      <c r="AP13" s="44">
        <f t="shared" si="21"/>
        <v>6</v>
      </c>
      <c r="AQ13" s="44">
        <f t="shared" si="22"/>
        <v>0</v>
      </c>
      <c r="AR13" s="44">
        <f t="shared" si="23"/>
        <v>0</v>
      </c>
      <c r="AS13" s="44">
        <f t="shared" si="24"/>
        <v>0</v>
      </c>
      <c r="AT13" s="44">
        <f t="shared" si="25"/>
        <v>6</v>
      </c>
      <c r="AU13" s="44">
        <f t="shared" si="26"/>
        <v>3</v>
      </c>
      <c r="AV13" s="44">
        <f t="shared" si="27"/>
        <v>6</v>
      </c>
      <c r="AW13" s="45">
        <f t="shared" si="28"/>
        <v>7</v>
      </c>
      <c r="AX13" s="18">
        <f t="shared" si="29"/>
        <v>63</v>
      </c>
    </row>
    <row r="14" spans="1:50" ht="24.75" customHeight="1">
      <c r="A14" s="28">
        <v>6</v>
      </c>
      <c r="B14" s="66" t="s">
        <v>84</v>
      </c>
      <c r="C14" s="32">
        <v>7</v>
      </c>
      <c r="D14" s="33">
        <v>5</v>
      </c>
      <c r="E14" s="33">
        <v>4</v>
      </c>
      <c r="F14" s="33">
        <v>2</v>
      </c>
      <c r="G14" s="33">
        <v>7</v>
      </c>
      <c r="H14" s="33">
        <v>4</v>
      </c>
      <c r="I14" s="33">
        <v>4</v>
      </c>
      <c r="J14" s="33">
        <v>5</v>
      </c>
      <c r="K14" s="39">
        <v>4</v>
      </c>
      <c r="L14" s="40">
        <v>6</v>
      </c>
      <c r="M14" s="41">
        <v>6</v>
      </c>
      <c r="N14" s="41">
        <v>4</v>
      </c>
      <c r="O14" s="41">
        <v>3</v>
      </c>
      <c r="P14" s="41">
        <v>7</v>
      </c>
      <c r="Q14" s="41">
        <v>6</v>
      </c>
      <c r="R14" s="41">
        <v>4</v>
      </c>
      <c r="S14" s="41">
        <v>4</v>
      </c>
      <c r="T14" s="42">
        <v>6</v>
      </c>
      <c r="U14" s="21">
        <f t="shared" si="1"/>
        <v>42</v>
      </c>
      <c r="V14" s="31">
        <f t="shared" si="2"/>
        <v>46</v>
      </c>
      <c r="W14" s="23">
        <f t="shared" si="3"/>
        <v>88</v>
      </c>
      <c r="X14" s="14">
        <f t="shared" si="4"/>
        <v>88</v>
      </c>
      <c r="Y14" s="19">
        <f t="shared" si="5"/>
        <v>61</v>
      </c>
      <c r="Z14" s="61">
        <f t="shared" si="6"/>
        <v>15.600000000000001</v>
      </c>
      <c r="AA14" s="62">
        <f t="shared" si="7"/>
        <v>72.4</v>
      </c>
      <c r="AB14" s="62">
        <f t="shared" si="8"/>
        <v>72.4</v>
      </c>
      <c r="AC14" s="63">
        <f t="shared" si="9"/>
        <v>6</v>
      </c>
      <c r="AD14" s="64">
        <f t="shared" si="10"/>
        <v>4</v>
      </c>
      <c r="AE14" s="67">
        <v>4</v>
      </c>
      <c r="AF14" s="43">
        <f t="shared" si="11"/>
        <v>7</v>
      </c>
      <c r="AG14" s="44">
        <f t="shared" si="12"/>
        <v>5</v>
      </c>
      <c r="AH14" s="44">
        <f t="shared" si="13"/>
        <v>4</v>
      </c>
      <c r="AI14" s="44">
        <f t="shared" si="14"/>
        <v>0</v>
      </c>
      <c r="AJ14" s="44">
        <f t="shared" si="15"/>
        <v>0</v>
      </c>
      <c r="AK14" s="44">
        <f t="shared" si="16"/>
        <v>4</v>
      </c>
      <c r="AL14" s="44">
        <f t="shared" si="17"/>
        <v>4</v>
      </c>
      <c r="AM14" s="44">
        <f t="shared" si="18"/>
        <v>5</v>
      </c>
      <c r="AN14" s="47">
        <f t="shared" si="19"/>
        <v>0</v>
      </c>
      <c r="AO14" s="46">
        <f t="shared" si="20"/>
        <v>6</v>
      </c>
      <c r="AP14" s="44">
        <f t="shared" si="21"/>
        <v>6</v>
      </c>
      <c r="AQ14" s="44">
        <f t="shared" si="22"/>
        <v>0</v>
      </c>
      <c r="AR14" s="44">
        <f t="shared" si="23"/>
        <v>0</v>
      </c>
      <c r="AS14" s="44">
        <f t="shared" si="24"/>
        <v>0</v>
      </c>
      <c r="AT14" s="44">
        <f t="shared" si="25"/>
        <v>6</v>
      </c>
      <c r="AU14" s="44">
        <f t="shared" si="26"/>
        <v>4</v>
      </c>
      <c r="AV14" s="44">
        <f t="shared" si="27"/>
        <v>4</v>
      </c>
      <c r="AW14" s="45">
        <f t="shared" si="28"/>
        <v>6</v>
      </c>
      <c r="AX14" s="18">
        <f t="shared" si="29"/>
        <v>61</v>
      </c>
    </row>
    <row r="15" spans="1:50" ht="24.75" customHeight="1">
      <c r="A15" s="28">
        <v>6</v>
      </c>
      <c r="B15" s="66" t="s">
        <v>83</v>
      </c>
      <c r="C15" s="32">
        <v>5</v>
      </c>
      <c r="D15" s="33">
        <v>5</v>
      </c>
      <c r="E15" s="33">
        <v>5</v>
      </c>
      <c r="F15" s="33">
        <v>3</v>
      </c>
      <c r="G15" s="33">
        <v>7</v>
      </c>
      <c r="H15" s="33">
        <v>3</v>
      </c>
      <c r="I15" s="33">
        <v>5</v>
      </c>
      <c r="J15" s="33">
        <v>7</v>
      </c>
      <c r="K15" s="39">
        <v>4</v>
      </c>
      <c r="L15" s="40">
        <v>5</v>
      </c>
      <c r="M15" s="41">
        <v>7</v>
      </c>
      <c r="N15" s="41">
        <v>3</v>
      </c>
      <c r="O15" s="41">
        <v>4</v>
      </c>
      <c r="P15" s="41">
        <v>6</v>
      </c>
      <c r="Q15" s="41">
        <v>5</v>
      </c>
      <c r="R15" s="41">
        <v>3</v>
      </c>
      <c r="S15" s="41">
        <v>5</v>
      </c>
      <c r="T15" s="42">
        <v>5</v>
      </c>
      <c r="U15" s="21">
        <f t="shared" si="1"/>
        <v>44</v>
      </c>
      <c r="V15" s="31">
        <f t="shared" si="2"/>
        <v>43</v>
      </c>
      <c r="W15" s="23">
        <f t="shared" si="3"/>
        <v>87</v>
      </c>
      <c r="X15" s="14">
        <f t="shared" si="4"/>
        <v>87</v>
      </c>
      <c r="Y15" s="19">
        <f t="shared" si="5"/>
        <v>60</v>
      </c>
      <c r="Z15" s="61">
        <f t="shared" si="6"/>
        <v>14.4</v>
      </c>
      <c r="AA15" s="62">
        <f t="shared" si="7"/>
        <v>72.6</v>
      </c>
      <c r="AB15" s="62">
        <f t="shared" si="8"/>
        <v>72.6</v>
      </c>
      <c r="AC15" s="63">
        <f t="shared" si="9"/>
        <v>5</v>
      </c>
      <c r="AD15" s="64">
        <f t="shared" si="10"/>
        <v>5</v>
      </c>
      <c r="AE15" s="67">
        <v>5</v>
      </c>
      <c r="AF15" s="43">
        <f t="shared" si="11"/>
        <v>5</v>
      </c>
      <c r="AG15" s="44">
        <f t="shared" si="12"/>
        <v>5</v>
      </c>
      <c r="AH15" s="44">
        <f t="shared" si="13"/>
        <v>5</v>
      </c>
      <c r="AI15" s="44">
        <f t="shared" si="14"/>
        <v>0</v>
      </c>
      <c r="AJ15" s="44">
        <f t="shared" si="15"/>
        <v>0</v>
      </c>
      <c r="AK15" s="44">
        <f t="shared" si="16"/>
        <v>3</v>
      </c>
      <c r="AL15" s="44">
        <f t="shared" si="17"/>
        <v>5</v>
      </c>
      <c r="AM15" s="44">
        <f t="shared" si="18"/>
        <v>7</v>
      </c>
      <c r="AN15" s="47">
        <f t="shared" si="19"/>
        <v>0</v>
      </c>
      <c r="AO15" s="46">
        <f t="shared" si="20"/>
        <v>5</v>
      </c>
      <c r="AP15" s="44">
        <f t="shared" si="21"/>
        <v>7</v>
      </c>
      <c r="AQ15" s="44">
        <f t="shared" si="22"/>
        <v>0</v>
      </c>
      <c r="AR15" s="44">
        <f t="shared" si="23"/>
        <v>0</v>
      </c>
      <c r="AS15" s="44">
        <f t="shared" si="24"/>
        <v>0</v>
      </c>
      <c r="AT15" s="44">
        <f t="shared" si="25"/>
        <v>5</v>
      </c>
      <c r="AU15" s="44">
        <f t="shared" si="26"/>
        <v>3</v>
      </c>
      <c r="AV15" s="44">
        <f t="shared" si="27"/>
        <v>5</v>
      </c>
      <c r="AW15" s="45">
        <f t="shared" si="28"/>
        <v>5</v>
      </c>
      <c r="AX15" s="18">
        <f t="shared" si="29"/>
        <v>60</v>
      </c>
    </row>
    <row r="16" spans="1:50" ht="24.75" customHeight="1">
      <c r="A16" s="53">
        <v>11</v>
      </c>
      <c r="B16" s="70" t="s">
        <v>101</v>
      </c>
      <c r="C16" s="32">
        <v>8</v>
      </c>
      <c r="D16" s="33">
        <v>4</v>
      </c>
      <c r="E16" s="33">
        <v>5</v>
      </c>
      <c r="F16" s="33">
        <v>4</v>
      </c>
      <c r="G16" s="33">
        <v>6</v>
      </c>
      <c r="H16" s="33">
        <v>5</v>
      </c>
      <c r="I16" s="33">
        <v>5</v>
      </c>
      <c r="J16" s="33">
        <v>6</v>
      </c>
      <c r="K16" s="39">
        <v>4</v>
      </c>
      <c r="L16" s="40">
        <v>7</v>
      </c>
      <c r="M16" s="41">
        <v>7</v>
      </c>
      <c r="N16" s="41">
        <v>4</v>
      </c>
      <c r="O16" s="41">
        <v>4</v>
      </c>
      <c r="P16" s="41">
        <v>6</v>
      </c>
      <c r="Q16" s="41">
        <v>6</v>
      </c>
      <c r="R16" s="41">
        <v>4</v>
      </c>
      <c r="S16" s="41">
        <v>5</v>
      </c>
      <c r="T16" s="42">
        <v>7</v>
      </c>
      <c r="U16" s="21">
        <f t="shared" si="1"/>
        <v>47</v>
      </c>
      <c r="V16" s="31">
        <f t="shared" si="2"/>
        <v>50</v>
      </c>
      <c r="W16" s="23">
        <f t="shared" si="3"/>
        <v>97</v>
      </c>
      <c r="X16" s="14">
        <f t="shared" si="4"/>
        <v>97</v>
      </c>
      <c r="Y16" s="19">
        <f t="shared" si="5"/>
        <v>68</v>
      </c>
      <c r="Z16" s="61">
        <f t="shared" si="6"/>
        <v>24</v>
      </c>
      <c r="AA16" s="62">
        <f t="shared" si="7"/>
        <v>73</v>
      </c>
      <c r="AB16" s="62">
        <f t="shared" si="8"/>
        <v>73</v>
      </c>
      <c r="AC16" s="63">
        <f t="shared" si="9"/>
        <v>17</v>
      </c>
      <c r="AD16" s="64">
        <f t="shared" si="10"/>
        <v>6</v>
      </c>
      <c r="AE16" s="67">
        <v>6</v>
      </c>
      <c r="AF16" s="43">
        <f t="shared" si="11"/>
        <v>7</v>
      </c>
      <c r="AG16" s="44">
        <f t="shared" si="12"/>
        <v>4</v>
      </c>
      <c r="AH16" s="44">
        <f t="shared" si="13"/>
        <v>5</v>
      </c>
      <c r="AI16" s="44">
        <f t="shared" si="14"/>
        <v>0</v>
      </c>
      <c r="AJ16" s="44">
        <f t="shared" si="15"/>
        <v>0</v>
      </c>
      <c r="AK16" s="44">
        <f t="shared" si="16"/>
        <v>5</v>
      </c>
      <c r="AL16" s="44">
        <f t="shared" si="17"/>
        <v>5</v>
      </c>
      <c r="AM16" s="44">
        <f t="shared" si="18"/>
        <v>6</v>
      </c>
      <c r="AN16" s="47">
        <f t="shared" si="19"/>
        <v>0</v>
      </c>
      <c r="AO16" s="46">
        <f t="shared" si="20"/>
        <v>7</v>
      </c>
      <c r="AP16" s="44">
        <f t="shared" si="21"/>
        <v>7</v>
      </c>
      <c r="AQ16" s="44">
        <f t="shared" si="22"/>
        <v>0</v>
      </c>
      <c r="AR16" s="44">
        <f t="shared" si="23"/>
        <v>0</v>
      </c>
      <c r="AS16" s="44">
        <f t="shared" si="24"/>
        <v>0</v>
      </c>
      <c r="AT16" s="44">
        <f t="shared" si="25"/>
        <v>6</v>
      </c>
      <c r="AU16" s="44">
        <f t="shared" si="26"/>
        <v>4</v>
      </c>
      <c r="AV16" s="44">
        <f t="shared" si="27"/>
        <v>5</v>
      </c>
      <c r="AW16" s="45">
        <f t="shared" si="28"/>
        <v>7</v>
      </c>
      <c r="AX16" s="18">
        <f t="shared" si="29"/>
        <v>68</v>
      </c>
    </row>
    <row r="17" spans="1:50" ht="24.75" customHeight="1">
      <c r="A17" s="28">
        <v>6</v>
      </c>
      <c r="B17" s="66" t="s">
        <v>110</v>
      </c>
      <c r="C17" s="32">
        <v>5</v>
      </c>
      <c r="D17" s="33">
        <v>5</v>
      </c>
      <c r="E17" s="33">
        <v>9</v>
      </c>
      <c r="F17" s="33">
        <v>4</v>
      </c>
      <c r="G17" s="33">
        <v>5</v>
      </c>
      <c r="H17" s="33">
        <v>4</v>
      </c>
      <c r="I17" s="33">
        <v>6</v>
      </c>
      <c r="J17" s="33">
        <v>8</v>
      </c>
      <c r="K17" s="39">
        <v>5</v>
      </c>
      <c r="L17" s="40">
        <v>6</v>
      </c>
      <c r="M17" s="41">
        <v>5</v>
      </c>
      <c r="N17" s="41">
        <v>4</v>
      </c>
      <c r="O17" s="41">
        <v>4</v>
      </c>
      <c r="P17" s="41">
        <v>6</v>
      </c>
      <c r="Q17" s="41">
        <v>5</v>
      </c>
      <c r="R17" s="41">
        <v>6</v>
      </c>
      <c r="S17" s="41">
        <v>6</v>
      </c>
      <c r="T17" s="42">
        <v>5</v>
      </c>
      <c r="U17" s="21">
        <f t="shared" si="1"/>
        <v>51</v>
      </c>
      <c r="V17" s="31">
        <f t="shared" si="2"/>
        <v>47</v>
      </c>
      <c r="W17" s="23">
        <f t="shared" si="3"/>
        <v>98</v>
      </c>
      <c r="X17" s="14">
        <f t="shared" si="4"/>
        <v>98</v>
      </c>
      <c r="Y17" s="19">
        <f t="shared" si="5"/>
        <v>68</v>
      </c>
      <c r="Z17" s="61">
        <f t="shared" si="6"/>
        <v>24</v>
      </c>
      <c r="AA17" s="62">
        <f t="shared" si="7"/>
        <v>74</v>
      </c>
      <c r="AB17" s="62">
        <f t="shared" si="8"/>
        <v>74</v>
      </c>
      <c r="AC17" s="63">
        <f t="shared" si="9"/>
        <v>20</v>
      </c>
      <c r="AD17" s="64">
        <f t="shared" si="10"/>
        <v>7</v>
      </c>
      <c r="AE17" s="67">
        <v>7</v>
      </c>
      <c r="AF17" s="43">
        <f t="shared" si="11"/>
        <v>5</v>
      </c>
      <c r="AG17" s="44">
        <f t="shared" si="12"/>
        <v>5</v>
      </c>
      <c r="AH17" s="44">
        <f t="shared" si="13"/>
        <v>7</v>
      </c>
      <c r="AI17" s="44">
        <f t="shared" si="14"/>
        <v>0</v>
      </c>
      <c r="AJ17" s="44">
        <f t="shared" si="15"/>
        <v>0</v>
      </c>
      <c r="AK17" s="44">
        <f t="shared" si="16"/>
        <v>4</v>
      </c>
      <c r="AL17" s="44">
        <f t="shared" si="17"/>
        <v>6</v>
      </c>
      <c r="AM17" s="44">
        <f t="shared" si="18"/>
        <v>8</v>
      </c>
      <c r="AN17" s="47">
        <f t="shared" si="19"/>
        <v>0</v>
      </c>
      <c r="AO17" s="46">
        <f t="shared" si="20"/>
        <v>6</v>
      </c>
      <c r="AP17" s="44">
        <f t="shared" si="21"/>
        <v>5</v>
      </c>
      <c r="AQ17" s="44">
        <f t="shared" si="22"/>
        <v>0</v>
      </c>
      <c r="AR17" s="44">
        <f t="shared" si="23"/>
        <v>0</v>
      </c>
      <c r="AS17" s="44">
        <f t="shared" si="24"/>
        <v>0</v>
      </c>
      <c r="AT17" s="44">
        <f t="shared" si="25"/>
        <v>5</v>
      </c>
      <c r="AU17" s="44">
        <f t="shared" si="26"/>
        <v>6</v>
      </c>
      <c r="AV17" s="44">
        <f t="shared" si="27"/>
        <v>6</v>
      </c>
      <c r="AW17" s="45">
        <f t="shared" si="28"/>
        <v>5</v>
      </c>
      <c r="AX17" s="18">
        <f t="shared" si="29"/>
        <v>68</v>
      </c>
    </row>
    <row r="18" spans="1:50" ht="24.75" customHeight="1">
      <c r="A18" s="53">
        <v>3</v>
      </c>
      <c r="B18" s="66" t="s">
        <v>72</v>
      </c>
      <c r="C18" s="32">
        <v>4</v>
      </c>
      <c r="D18" s="33">
        <v>5</v>
      </c>
      <c r="E18" s="33">
        <v>4</v>
      </c>
      <c r="F18" s="33">
        <v>4</v>
      </c>
      <c r="G18" s="33">
        <v>7</v>
      </c>
      <c r="H18" s="33">
        <v>3</v>
      </c>
      <c r="I18" s="33">
        <v>5</v>
      </c>
      <c r="J18" s="33">
        <v>5</v>
      </c>
      <c r="K18" s="39">
        <v>4</v>
      </c>
      <c r="L18" s="40">
        <v>6</v>
      </c>
      <c r="M18" s="41">
        <v>5</v>
      </c>
      <c r="N18" s="41">
        <v>4</v>
      </c>
      <c r="O18" s="41">
        <v>4</v>
      </c>
      <c r="P18" s="41">
        <v>5</v>
      </c>
      <c r="Q18" s="41">
        <v>5</v>
      </c>
      <c r="R18" s="41">
        <v>4</v>
      </c>
      <c r="S18" s="41">
        <v>5</v>
      </c>
      <c r="T18" s="42">
        <v>6</v>
      </c>
      <c r="U18" s="21">
        <f t="shared" si="1"/>
        <v>41</v>
      </c>
      <c r="V18" s="31">
        <f t="shared" si="2"/>
        <v>44</v>
      </c>
      <c r="W18" s="23">
        <f t="shared" si="3"/>
        <v>85</v>
      </c>
      <c r="X18" s="14">
        <f t="shared" si="4"/>
        <v>85</v>
      </c>
      <c r="Y18" s="19">
        <f t="shared" si="5"/>
        <v>57</v>
      </c>
      <c r="Z18" s="61">
        <f t="shared" si="6"/>
        <v>10.8</v>
      </c>
      <c r="AA18" s="62">
        <f t="shared" si="7"/>
        <v>74.2</v>
      </c>
      <c r="AB18" s="62">
        <f t="shared" si="8"/>
        <v>74.2</v>
      </c>
      <c r="AC18" s="63">
        <f t="shared" si="9"/>
        <v>3</v>
      </c>
      <c r="AD18" s="64">
        <f t="shared" si="10"/>
        <v>8</v>
      </c>
      <c r="AE18" s="67">
        <v>8</v>
      </c>
      <c r="AF18" s="43">
        <f t="shared" si="11"/>
        <v>4</v>
      </c>
      <c r="AG18" s="44">
        <f t="shared" si="12"/>
        <v>5</v>
      </c>
      <c r="AH18" s="44">
        <f t="shared" si="13"/>
        <v>4</v>
      </c>
      <c r="AI18" s="44">
        <f t="shared" si="14"/>
        <v>0</v>
      </c>
      <c r="AJ18" s="44">
        <f t="shared" si="15"/>
        <v>0</v>
      </c>
      <c r="AK18" s="44">
        <f t="shared" si="16"/>
        <v>3</v>
      </c>
      <c r="AL18" s="44">
        <f t="shared" si="17"/>
        <v>5</v>
      </c>
      <c r="AM18" s="44">
        <f t="shared" si="18"/>
        <v>5</v>
      </c>
      <c r="AN18" s="47">
        <f t="shared" si="19"/>
        <v>0</v>
      </c>
      <c r="AO18" s="46">
        <f t="shared" si="20"/>
        <v>6</v>
      </c>
      <c r="AP18" s="44">
        <f t="shared" si="21"/>
        <v>5</v>
      </c>
      <c r="AQ18" s="44">
        <f t="shared" si="22"/>
        <v>0</v>
      </c>
      <c r="AR18" s="44">
        <f t="shared" si="23"/>
        <v>0</v>
      </c>
      <c r="AS18" s="44">
        <f t="shared" si="24"/>
        <v>0</v>
      </c>
      <c r="AT18" s="44">
        <f t="shared" si="25"/>
        <v>5</v>
      </c>
      <c r="AU18" s="44">
        <f t="shared" si="26"/>
        <v>4</v>
      </c>
      <c r="AV18" s="44">
        <f t="shared" si="27"/>
        <v>5</v>
      </c>
      <c r="AW18" s="45">
        <f t="shared" si="28"/>
        <v>6</v>
      </c>
      <c r="AX18" s="18">
        <f t="shared" si="29"/>
        <v>57</v>
      </c>
    </row>
    <row r="19" spans="1:50" ht="24.75" customHeight="1">
      <c r="A19" s="53">
        <v>1</v>
      </c>
      <c r="B19" s="66" t="s">
        <v>64</v>
      </c>
      <c r="C19" s="32">
        <v>6</v>
      </c>
      <c r="D19" s="33">
        <v>6</v>
      </c>
      <c r="E19" s="33">
        <v>5</v>
      </c>
      <c r="F19" s="33">
        <v>5</v>
      </c>
      <c r="G19" s="33">
        <v>6</v>
      </c>
      <c r="H19" s="33">
        <v>3</v>
      </c>
      <c r="I19" s="33">
        <v>5</v>
      </c>
      <c r="J19" s="33">
        <v>5</v>
      </c>
      <c r="K19" s="39">
        <v>5</v>
      </c>
      <c r="L19" s="40">
        <v>6</v>
      </c>
      <c r="M19" s="41">
        <v>6</v>
      </c>
      <c r="N19" s="41">
        <v>4</v>
      </c>
      <c r="O19" s="41">
        <v>5</v>
      </c>
      <c r="P19" s="41">
        <v>4</v>
      </c>
      <c r="Q19" s="41">
        <v>5</v>
      </c>
      <c r="R19" s="41">
        <v>4</v>
      </c>
      <c r="S19" s="41">
        <v>5</v>
      </c>
      <c r="T19" s="42">
        <v>5</v>
      </c>
      <c r="U19" s="21">
        <f t="shared" si="1"/>
        <v>46</v>
      </c>
      <c r="V19" s="31">
        <f t="shared" si="2"/>
        <v>44</v>
      </c>
      <c r="W19" s="23">
        <f t="shared" si="3"/>
        <v>90</v>
      </c>
      <c r="X19" s="14">
        <f t="shared" si="4"/>
        <v>90</v>
      </c>
      <c r="Y19" s="19">
        <f t="shared" si="5"/>
        <v>61</v>
      </c>
      <c r="Z19" s="61">
        <f t="shared" si="6"/>
        <v>15.600000000000001</v>
      </c>
      <c r="AA19" s="62">
        <f t="shared" si="7"/>
        <v>74.4</v>
      </c>
      <c r="AB19" s="62">
        <f t="shared" si="8"/>
        <v>74.4</v>
      </c>
      <c r="AC19" s="63">
        <f t="shared" si="9"/>
        <v>8</v>
      </c>
      <c r="AD19" s="64">
        <f t="shared" si="10"/>
        <v>9</v>
      </c>
      <c r="AE19" s="67">
        <v>9</v>
      </c>
      <c r="AF19" s="43">
        <f t="shared" si="11"/>
        <v>6</v>
      </c>
      <c r="AG19" s="44">
        <f t="shared" si="12"/>
        <v>6</v>
      </c>
      <c r="AH19" s="44">
        <f t="shared" si="13"/>
        <v>5</v>
      </c>
      <c r="AI19" s="44">
        <f t="shared" si="14"/>
        <v>0</v>
      </c>
      <c r="AJ19" s="44">
        <f t="shared" si="15"/>
        <v>0</v>
      </c>
      <c r="AK19" s="44">
        <f t="shared" si="16"/>
        <v>3</v>
      </c>
      <c r="AL19" s="44">
        <f t="shared" si="17"/>
        <v>5</v>
      </c>
      <c r="AM19" s="44">
        <f t="shared" si="18"/>
        <v>5</v>
      </c>
      <c r="AN19" s="47">
        <f t="shared" si="19"/>
        <v>0</v>
      </c>
      <c r="AO19" s="46">
        <f t="shared" si="20"/>
        <v>6</v>
      </c>
      <c r="AP19" s="44">
        <f t="shared" si="21"/>
        <v>6</v>
      </c>
      <c r="AQ19" s="44">
        <f t="shared" si="22"/>
        <v>0</v>
      </c>
      <c r="AR19" s="44">
        <f t="shared" si="23"/>
        <v>0</v>
      </c>
      <c r="AS19" s="44">
        <f t="shared" si="24"/>
        <v>0</v>
      </c>
      <c r="AT19" s="44">
        <f t="shared" si="25"/>
        <v>5</v>
      </c>
      <c r="AU19" s="44">
        <f t="shared" si="26"/>
        <v>4</v>
      </c>
      <c r="AV19" s="44">
        <f t="shared" si="27"/>
        <v>5</v>
      </c>
      <c r="AW19" s="45">
        <f t="shared" si="28"/>
        <v>5</v>
      </c>
      <c r="AX19" s="18">
        <f t="shared" si="29"/>
        <v>61</v>
      </c>
    </row>
    <row r="20" spans="1:50" ht="24.75" customHeight="1">
      <c r="A20" s="28">
        <v>4</v>
      </c>
      <c r="B20" s="66" t="s">
        <v>76</v>
      </c>
      <c r="C20" s="32">
        <v>4</v>
      </c>
      <c r="D20" s="33">
        <v>5</v>
      </c>
      <c r="E20" s="33">
        <v>4</v>
      </c>
      <c r="F20" s="33">
        <v>4</v>
      </c>
      <c r="G20" s="33">
        <v>4</v>
      </c>
      <c r="H20" s="33">
        <v>4</v>
      </c>
      <c r="I20" s="33">
        <v>5</v>
      </c>
      <c r="J20" s="33">
        <v>5</v>
      </c>
      <c r="K20" s="39">
        <v>4</v>
      </c>
      <c r="L20" s="40">
        <v>5</v>
      </c>
      <c r="M20" s="41">
        <v>6</v>
      </c>
      <c r="N20" s="41">
        <v>6</v>
      </c>
      <c r="O20" s="41">
        <v>5</v>
      </c>
      <c r="P20" s="41">
        <v>5</v>
      </c>
      <c r="Q20" s="41">
        <v>6</v>
      </c>
      <c r="R20" s="41">
        <v>3</v>
      </c>
      <c r="S20" s="41">
        <v>4</v>
      </c>
      <c r="T20" s="42">
        <v>4</v>
      </c>
      <c r="U20" s="21">
        <f t="shared" si="1"/>
        <v>39</v>
      </c>
      <c r="V20" s="31">
        <f t="shared" si="2"/>
        <v>44</v>
      </c>
      <c r="W20" s="23">
        <f t="shared" si="3"/>
        <v>83</v>
      </c>
      <c r="X20" s="14">
        <f t="shared" si="4"/>
        <v>83</v>
      </c>
      <c r="Y20" s="19">
        <f t="shared" si="5"/>
        <v>55</v>
      </c>
      <c r="Z20" s="61">
        <f t="shared" si="6"/>
        <v>8.4</v>
      </c>
      <c r="AA20" s="62">
        <f t="shared" si="7"/>
        <v>74.6</v>
      </c>
      <c r="AB20" s="62">
        <f t="shared" si="8"/>
        <v>74.6</v>
      </c>
      <c r="AC20" s="63">
        <f t="shared" si="9"/>
        <v>1</v>
      </c>
      <c r="AD20" s="64">
        <f t="shared" si="10"/>
        <v>10</v>
      </c>
      <c r="AE20" s="67">
        <v>10</v>
      </c>
      <c r="AF20" s="43">
        <f t="shared" si="11"/>
        <v>4</v>
      </c>
      <c r="AG20" s="44">
        <f t="shared" si="12"/>
        <v>5</v>
      </c>
      <c r="AH20" s="44">
        <f t="shared" si="13"/>
        <v>4</v>
      </c>
      <c r="AI20" s="44">
        <f t="shared" si="14"/>
        <v>0</v>
      </c>
      <c r="AJ20" s="44">
        <f t="shared" si="15"/>
        <v>0</v>
      </c>
      <c r="AK20" s="44">
        <f t="shared" si="16"/>
        <v>4</v>
      </c>
      <c r="AL20" s="44">
        <f t="shared" si="17"/>
        <v>5</v>
      </c>
      <c r="AM20" s="44">
        <f t="shared" si="18"/>
        <v>5</v>
      </c>
      <c r="AN20" s="47">
        <f t="shared" si="19"/>
        <v>0</v>
      </c>
      <c r="AO20" s="46">
        <f t="shared" si="20"/>
        <v>5</v>
      </c>
      <c r="AP20" s="44">
        <f t="shared" si="21"/>
        <v>6</v>
      </c>
      <c r="AQ20" s="44">
        <f t="shared" si="22"/>
        <v>0</v>
      </c>
      <c r="AR20" s="44">
        <f t="shared" si="23"/>
        <v>0</v>
      </c>
      <c r="AS20" s="44">
        <f t="shared" si="24"/>
        <v>0</v>
      </c>
      <c r="AT20" s="44">
        <f t="shared" si="25"/>
        <v>6</v>
      </c>
      <c r="AU20" s="44">
        <f t="shared" si="26"/>
        <v>3</v>
      </c>
      <c r="AV20" s="44">
        <f t="shared" si="27"/>
        <v>4</v>
      </c>
      <c r="AW20" s="45">
        <f t="shared" si="28"/>
        <v>4</v>
      </c>
      <c r="AX20" s="18">
        <f t="shared" si="29"/>
        <v>55</v>
      </c>
    </row>
    <row r="21" spans="1:50" ht="24.75" customHeight="1">
      <c r="A21" s="28">
        <v>2</v>
      </c>
      <c r="B21" s="54" t="s">
        <v>68</v>
      </c>
      <c r="C21" s="32">
        <v>5</v>
      </c>
      <c r="D21" s="33">
        <v>5</v>
      </c>
      <c r="E21" s="33">
        <v>5</v>
      </c>
      <c r="F21" s="33">
        <v>4</v>
      </c>
      <c r="G21" s="33">
        <v>6</v>
      </c>
      <c r="H21" s="33">
        <v>3</v>
      </c>
      <c r="I21" s="33">
        <v>5</v>
      </c>
      <c r="J21" s="33">
        <v>5</v>
      </c>
      <c r="K21" s="39">
        <v>4</v>
      </c>
      <c r="L21" s="40">
        <v>4</v>
      </c>
      <c r="M21" s="41">
        <v>5</v>
      </c>
      <c r="N21" s="41">
        <v>5</v>
      </c>
      <c r="O21" s="41">
        <v>4</v>
      </c>
      <c r="P21" s="41">
        <v>5</v>
      </c>
      <c r="Q21" s="41">
        <v>5</v>
      </c>
      <c r="R21" s="41">
        <v>4</v>
      </c>
      <c r="S21" s="41">
        <v>4</v>
      </c>
      <c r="T21" s="42">
        <v>5</v>
      </c>
      <c r="U21" s="21">
        <f t="shared" si="1"/>
        <v>42</v>
      </c>
      <c r="V21" s="31">
        <f t="shared" si="2"/>
        <v>41</v>
      </c>
      <c r="W21" s="23">
        <f t="shared" si="3"/>
        <v>83</v>
      </c>
      <c r="X21" s="14">
        <f t="shared" si="4"/>
        <v>83</v>
      </c>
      <c r="Y21" s="19">
        <f t="shared" si="5"/>
        <v>55</v>
      </c>
      <c r="Z21" s="61">
        <f t="shared" si="6"/>
        <v>8.4</v>
      </c>
      <c r="AA21" s="62">
        <f t="shared" si="7"/>
        <v>74.6</v>
      </c>
      <c r="AB21" s="62">
        <f t="shared" si="8"/>
        <v>74.6</v>
      </c>
      <c r="AC21" s="63">
        <f t="shared" si="9"/>
        <v>1</v>
      </c>
      <c r="AD21" s="64">
        <f t="shared" si="10"/>
        <v>10</v>
      </c>
      <c r="AE21" s="67">
        <v>11</v>
      </c>
      <c r="AF21" s="43">
        <f t="shared" si="11"/>
        <v>5</v>
      </c>
      <c r="AG21" s="44">
        <f t="shared" si="12"/>
        <v>5</v>
      </c>
      <c r="AH21" s="44">
        <f t="shared" si="13"/>
        <v>5</v>
      </c>
      <c r="AI21" s="44">
        <f t="shared" si="14"/>
        <v>0</v>
      </c>
      <c r="AJ21" s="44">
        <f t="shared" si="15"/>
        <v>0</v>
      </c>
      <c r="AK21" s="44">
        <f t="shared" si="16"/>
        <v>3</v>
      </c>
      <c r="AL21" s="44">
        <f t="shared" si="17"/>
        <v>5</v>
      </c>
      <c r="AM21" s="44">
        <f t="shared" si="18"/>
        <v>5</v>
      </c>
      <c r="AN21" s="47">
        <f t="shared" si="19"/>
        <v>0</v>
      </c>
      <c r="AO21" s="46">
        <f t="shared" si="20"/>
        <v>4</v>
      </c>
      <c r="AP21" s="44">
        <f t="shared" si="21"/>
        <v>5</v>
      </c>
      <c r="AQ21" s="44">
        <f t="shared" si="22"/>
        <v>0</v>
      </c>
      <c r="AR21" s="44">
        <f t="shared" si="23"/>
        <v>0</v>
      </c>
      <c r="AS21" s="44">
        <f t="shared" si="24"/>
        <v>0</v>
      </c>
      <c r="AT21" s="44">
        <f t="shared" si="25"/>
        <v>5</v>
      </c>
      <c r="AU21" s="44">
        <f t="shared" si="26"/>
        <v>4</v>
      </c>
      <c r="AV21" s="44">
        <f t="shared" si="27"/>
        <v>4</v>
      </c>
      <c r="AW21" s="45">
        <f t="shared" si="28"/>
        <v>5</v>
      </c>
      <c r="AX21" s="18">
        <f t="shared" si="29"/>
        <v>55</v>
      </c>
    </row>
    <row r="22" spans="1:50" ht="24.75" customHeight="1">
      <c r="A22" s="53">
        <v>7</v>
      </c>
      <c r="B22" s="66" t="s">
        <v>87</v>
      </c>
      <c r="C22" s="32">
        <v>4</v>
      </c>
      <c r="D22" s="33">
        <v>6</v>
      </c>
      <c r="E22" s="33">
        <v>5</v>
      </c>
      <c r="F22" s="33">
        <v>4</v>
      </c>
      <c r="G22" s="33">
        <v>6</v>
      </c>
      <c r="H22" s="33">
        <v>6</v>
      </c>
      <c r="I22" s="33">
        <v>4</v>
      </c>
      <c r="J22" s="33">
        <v>5</v>
      </c>
      <c r="K22" s="39">
        <v>4</v>
      </c>
      <c r="L22" s="40">
        <v>7</v>
      </c>
      <c r="M22" s="41">
        <v>8</v>
      </c>
      <c r="N22" s="41">
        <v>4</v>
      </c>
      <c r="O22" s="41">
        <v>5</v>
      </c>
      <c r="P22" s="41">
        <v>7</v>
      </c>
      <c r="Q22" s="41">
        <v>5</v>
      </c>
      <c r="R22" s="41">
        <v>4</v>
      </c>
      <c r="S22" s="41">
        <v>5</v>
      </c>
      <c r="T22" s="42">
        <v>4</v>
      </c>
      <c r="U22" s="21">
        <f t="shared" si="1"/>
        <v>44</v>
      </c>
      <c r="V22" s="31">
        <f t="shared" si="2"/>
        <v>49</v>
      </c>
      <c r="W22" s="23">
        <f t="shared" si="3"/>
        <v>93</v>
      </c>
      <c r="X22" s="14">
        <f t="shared" si="4"/>
        <v>93</v>
      </c>
      <c r="Y22" s="19">
        <f t="shared" si="5"/>
        <v>63</v>
      </c>
      <c r="Z22" s="61">
        <f t="shared" si="6"/>
        <v>18</v>
      </c>
      <c r="AA22" s="62">
        <f t="shared" si="7"/>
        <v>75</v>
      </c>
      <c r="AB22" s="62">
        <f t="shared" si="8"/>
        <v>75</v>
      </c>
      <c r="AC22" s="63">
        <f t="shared" si="9"/>
        <v>13</v>
      </c>
      <c r="AD22" s="64">
        <f t="shared" si="10"/>
        <v>12</v>
      </c>
      <c r="AE22" s="67">
        <v>12</v>
      </c>
      <c r="AF22" s="43">
        <f t="shared" si="11"/>
        <v>4</v>
      </c>
      <c r="AG22" s="44">
        <f t="shared" si="12"/>
        <v>6</v>
      </c>
      <c r="AH22" s="44">
        <f t="shared" si="13"/>
        <v>5</v>
      </c>
      <c r="AI22" s="44">
        <f t="shared" si="14"/>
        <v>0</v>
      </c>
      <c r="AJ22" s="44">
        <f t="shared" si="15"/>
        <v>0</v>
      </c>
      <c r="AK22" s="44">
        <f t="shared" si="16"/>
        <v>6</v>
      </c>
      <c r="AL22" s="44">
        <f t="shared" si="17"/>
        <v>4</v>
      </c>
      <c r="AM22" s="44">
        <f t="shared" si="18"/>
        <v>5</v>
      </c>
      <c r="AN22" s="47">
        <f t="shared" si="19"/>
        <v>0</v>
      </c>
      <c r="AO22" s="46">
        <f t="shared" si="20"/>
        <v>7</v>
      </c>
      <c r="AP22" s="44">
        <f t="shared" si="21"/>
        <v>8</v>
      </c>
      <c r="AQ22" s="44">
        <f t="shared" si="22"/>
        <v>0</v>
      </c>
      <c r="AR22" s="44">
        <f t="shared" si="23"/>
        <v>0</v>
      </c>
      <c r="AS22" s="44">
        <f t="shared" si="24"/>
        <v>0</v>
      </c>
      <c r="AT22" s="44">
        <f t="shared" si="25"/>
        <v>5</v>
      </c>
      <c r="AU22" s="44">
        <f t="shared" si="26"/>
        <v>4</v>
      </c>
      <c r="AV22" s="44">
        <f t="shared" si="27"/>
        <v>5</v>
      </c>
      <c r="AW22" s="45">
        <f t="shared" si="28"/>
        <v>4</v>
      </c>
      <c r="AX22" s="18">
        <f t="shared" si="29"/>
        <v>63</v>
      </c>
    </row>
    <row r="23" spans="1:50" ht="24.75" customHeight="1">
      <c r="A23" s="53">
        <v>10</v>
      </c>
      <c r="B23" s="66" t="s">
        <v>108</v>
      </c>
      <c r="C23" s="32">
        <v>6</v>
      </c>
      <c r="D23" s="33">
        <v>5</v>
      </c>
      <c r="E23" s="33">
        <v>6</v>
      </c>
      <c r="F23" s="33">
        <v>3</v>
      </c>
      <c r="G23" s="33">
        <v>7</v>
      </c>
      <c r="H23" s="33">
        <v>3</v>
      </c>
      <c r="I23" s="33">
        <v>5</v>
      </c>
      <c r="J23" s="33">
        <v>7</v>
      </c>
      <c r="K23" s="39">
        <v>5</v>
      </c>
      <c r="L23" s="40">
        <v>7</v>
      </c>
      <c r="M23" s="41">
        <v>7</v>
      </c>
      <c r="N23" s="41">
        <v>5</v>
      </c>
      <c r="O23" s="41">
        <v>4</v>
      </c>
      <c r="P23" s="41">
        <v>6</v>
      </c>
      <c r="Q23" s="41">
        <v>6</v>
      </c>
      <c r="R23" s="41">
        <v>7</v>
      </c>
      <c r="S23" s="41">
        <v>5</v>
      </c>
      <c r="T23" s="42">
        <v>4</v>
      </c>
      <c r="U23" s="21">
        <f t="shared" si="1"/>
        <v>47</v>
      </c>
      <c r="V23" s="31">
        <f t="shared" si="2"/>
        <v>51</v>
      </c>
      <c r="W23" s="23">
        <f t="shared" si="3"/>
        <v>98</v>
      </c>
      <c r="X23" s="14">
        <f t="shared" si="4"/>
        <v>98</v>
      </c>
      <c r="Y23" s="19">
        <f t="shared" si="5"/>
        <v>67</v>
      </c>
      <c r="Z23" s="61">
        <f t="shared" si="6"/>
        <v>22.8</v>
      </c>
      <c r="AA23" s="62">
        <f t="shared" si="7"/>
        <v>75.2</v>
      </c>
      <c r="AB23" s="62">
        <f t="shared" si="8"/>
        <v>75.2</v>
      </c>
      <c r="AC23" s="63">
        <f t="shared" si="9"/>
        <v>20</v>
      </c>
      <c r="AD23" s="64">
        <f t="shared" si="10"/>
        <v>13</v>
      </c>
      <c r="AE23" s="67">
        <v>13</v>
      </c>
      <c r="AF23" s="43">
        <f t="shared" si="11"/>
        <v>6</v>
      </c>
      <c r="AG23" s="44">
        <f t="shared" si="12"/>
        <v>5</v>
      </c>
      <c r="AH23" s="44">
        <f t="shared" si="13"/>
        <v>6</v>
      </c>
      <c r="AI23" s="44">
        <f t="shared" si="14"/>
        <v>0</v>
      </c>
      <c r="AJ23" s="44">
        <f t="shared" si="15"/>
        <v>0</v>
      </c>
      <c r="AK23" s="44">
        <f t="shared" si="16"/>
        <v>3</v>
      </c>
      <c r="AL23" s="44">
        <f t="shared" si="17"/>
        <v>5</v>
      </c>
      <c r="AM23" s="44">
        <f t="shared" si="18"/>
        <v>7</v>
      </c>
      <c r="AN23" s="47">
        <f t="shared" si="19"/>
        <v>0</v>
      </c>
      <c r="AO23" s="46">
        <f t="shared" si="20"/>
        <v>7</v>
      </c>
      <c r="AP23" s="44">
        <f t="shared" si="21"/>
        <v>7</v>
      </c>
      <c r="AQ23" s="44">
        <f t="shared" si="22"/>
        <v>0</v>
      </c>
      <c r="AR23" s="44">
        <f t="shared" si="23"/>
        <v>0</v>
      </c>
      <c r="AS23" s="44">
        <f t="shared" si="24"/>
        <v>0</v>
      </c>
      <c r="AT23" s="44">
        <f t="shared" si="25"/>
        <v>6</v>
      </c>
      <c r="AU23" s="44">
        <f t="shared" si="26"/>
        <v>6</v>
      </c>
      <c r="AV23" s="44">
        <f t="shared" si="27"/>
        <v>5</v>
      </c>
      <c r="AW23" s="45">
        <f t="shared" si="28"/>
        <v>4</v>
      </c>
      <c r="AX23" s="18">
        <f t="shared" si="29"/>
        <v>67</v>
      </c>
    </row>
    <row r="24" spans="1:50" ht="24.75" customHeight="1">
      <c r="A24" s="53">
        <v>11</v>
      </c>
      <c r="B24" s="66" t="s">
        <v>103</v>
      </c>
      <c r="C24" s="32">
        <v>5</v>
      </c>
      <c r="D24" s="33">
        <v>5</v>
      </c>
      <c r="E24" s="33">
        <v>5</v>
      </c>
      <c r="F24" s="33">
        <v>3</v>
      </c>
      <c r="G24" s="33">
        <v>6</v>
      </c>
      <c r="H24" s="33">
        <v>5</v>
      </c>
      <c r="I24" s="33">
        <v>5</v>
      </c>
      <c r="J24" s="33">
        <v>5</v>
      </c>
      <c r="K24" s="39">
        <v>6</v>
      </c>
      <c r="L24" s="40">
        <v>7</v>
      </c>
      <c r="M24" s="41">
        <v>6</v>
      </c>
      <c r="N24" s="41">
        <v>5</v>
      </c>
      <c r="O24" s="41">
        <v>5</v>
      </c>
      <c r="P24" s="41">
        <v>6</v>
      </c>
      <c r="Q24" s="41">
        <v>6</v>
      </c>
      <c r="R24" s="41">
        <v>6</v>
      </c>
      <c r="S24" s="41">
        <v>6</v>
      </c>
      <c r="T24" s="42">
        <v>6</v>
      </c>
      <c r="U24" s="21">
        <f t="shared" si="1"/>
        <v>45</v>
      </c>
      <c r="V24" s="31">
        <f t="shared" si="2"/>
        <v>53</v>
      </c>
      <c r="W24" s="23">
        <f t="shared" si="3"/>
        <v>98</v>
      </c>
      <c r="X24" s="14">
        <f t="shared" si="4"/>
        <v>98</v>
      </c>
      <c r="Y24" s="19">
        <f t="shared" si="5"/>
        <v>67</v>
      </c>
      <c r="Z24" s="61">
        <f t="shared" si="6"/>
        <v>22.8</v>
      </c>
      <c r="AA24" s="62">
        <f t="shared" si="7"/>
        <v>75.2</v>
      </c>
      <c r="AB24" s="62">
        <f t="shared" si="8"/>
        <v>75.2</v>
      </c>
      <c r="AC24" s="63">
        <f t="shared" si="9"/>
        <v>20</v>
      </c>
      <c r="AD24" s="64">
        <f t="shared" si="10"/>
        <v>13</v>
      </c>
      <c r="AE24" s="67">
        <v>14</v>
      </c>
      <c r="AF24" s="43">
        <f t="shared" si="11"/>
        <v>5</v>
      </c>
      <c r="AG24" s="44">
        <f t="shared" si="12"/>
        <v>5</v>
      </c>
      <c r="AH24" s="44">
        <f t="shared" si="13"/>
        <v>5</v>
      </c>
      <c r="AI24" s="44">
        <f t="shared" si="14"/>
        <v>0</v>
      </c>
      <c r="AJ24" s="44">
        <f t="shared" si="15"/>
        <v>0</v>
      </c>
      <c r="AK24" s="44">
        <f t="shared" si="16"/>
        <v>5</v>
      </c>
      <c r="AL24" s="44">
        <f t="shared" si="17"/>
        <v>5</v>
      </c>
      <c r="AM24" s="44">
        <f t="shared" si="18"/>
        <v>5</v>
      </c>
      <c r="AN24" s="47">
        <f t="shared" si="19"/>
        <v>0</v>
      </c>
      <c r="AO24" s="46">
        <f t="shared" si="20"/>
        <v>7</v>
      </c>
      <c r="AP24" s="44">
        <f t="shared" si="21"/>
        <v>6</v>
      </c>
      <c r="AQ24" s="44">
        <f t="shared" si="22"/>
        <v>0</v>
      </c>
      <c r="AR24" s="44">
        <f t="shared" si="23"/>
        <v>0</v>
      </c>
      <c r="AS24" s="44">
        <f t="shared" si="24"/>
        <v>0</v>
      </c>
      <c r="AT24" s="44">
        <f t="shared" si="25"/>
        <v>6</v>
      </c>
      <c r="AU24" s="44">
        <f t="shared" si="26"/>
        <v>6</v>
      </c>
      <c r="AV24" s="44">
        <f t="shared" si="27"/>
        <v>6</v>
      </c>
      <c r="AW24" s="45">
        <f t="shared" si="28"/>
        <v>6</v>
      </c>
      <c r="AX24" s="18">
        <f t="shared" si="29"/>
        <v>67</v>
      </c>
    </row>
    <row r="25" spans="1:50" ht="24.75" customHeight="1">
      <c r="A25" s="28">
        <v>8</v>
      </c>
      <c r="B25" s="66" t="s">
        <v>90</v>
      </c>
      <c r="C25" s="32">
        <v>4</v>
      </c>
      <c r="D25" s="33">
        <v>5</v>
      </c>
      <c r="E25" s="33">
        <v>5</v>
      </c>
      <c r="F25" s="33">
        <v>3</v>
      </c>
      <c r="G25" s="33">
        <v>7</v>
      </c>
      <c r="H25" s="33">
        <v>4</v>
      </c>
      <c r="I25" s="33">
        <v>4</v>
      </c>
      <c r="J25" s="33">
        <v>5</v>
      </c>
      <c r="K25" s="39">
        <v>5</v>
      </c>
      <c r="L25" s="40">
        <v>5</v>
      </c>
      <c r="M25" s="41">
        <v>8</v>
      </c>
      <c r="N25" s="41">
        <v>4</v>
      </c>
      <c r="O25" s="41">
        <v>5</v>
      </c>
      <c r="P25" s="41">
        <v>6</v>
      </c>
      <c r="Q25" s="41">
        <v>5</v>
      </c>
      <c r="R25" s="41">
        <v>4</v>
      </c>
      <c r="S25" s="41">
        <v>6</v>
      </c>
      <c r="T25" s="42">
        <v>6</v>
      </c>
      <c r="U25" s="21">
        <f t="shared" si="1"/>
        <v>42</v>
      </c>
      <c r="V25" s="31">
        <f t="shared" si="2"/>
        <v>49</v>
      </c>
      <c r="W25" s="23">
        <f t="shared" si="3"/>
        <v>91</v>
      </c>
      <c r="X25" s="14">
        <f t="shared" si="4"/>
        <v>91</v>
      </c>
      <c r="Y25" s="19">
        <f t="shared" si="5"/>
        <v>61</v>
      </c>
      <c r="Z25" s="61">
        <f t="shared" si="6"/>
        <v>15.600000000000001</v>
      </c>
      <c r="AA25" s="62">
        <f t="shared" si="7"/>
        <v>75.4</v>
      </c>
      <c r="AB25" s="62">
        <f t="shared" si="8"/>
        <v>75.4</v>
      </c>
      <c r="AC25" s="63">
        <f t="shared" si="9"/>
        <v>11</v>
      </c>
      <c r="AD25" s="64">
        <f t="shared" si="10"/>
        <v>15</v>
      </c>
      <c r="AE25" s="67">
        <v>15</v>
      </c>
      <c r="AF25" s="43">
        <f t="shared" si="11"/>
        <v>4</v>
      </c>
      <c r="AG25" s="44">
        <f t="shared" si="12"/>
        <v>5</v>
      </c>
      <c r="AH25" s="44">
        <f t="shared" si="13"/>
        <v>5</v>
      </c>
      <c r="AI25" s="44">
        <f t="shared" si="14"/>
        <v>0</v>
      </c>
      <c r="AJ25" s="44">
        <f t="shared" si="15"/>
        <v>0</v>
      </c>
      <c r="AK25" s="44">
        <f t="shared" si="16"/>
        <v>4</v>
      </c>
      <c r="AL25" s="44">
        <f t="shared" si="17"/>
        <v>4</v>
      </c>
      <c r="AM25" s="44">
        <f t="shared" si="18"/>
        <v>5</v>
      </c>
      <c r="AN25" s="47">
        <f t="shared" si="19"/>
        <v>0</v>
      </c>
      <c r="AO25" s="46">
        <f t="shared" si="20"/>
        <v>5</v>
      </c>
      <c r="AP25" s="44">
        <f t="shared" si="21"/>
        <v>8</v>
      </c>
      <c r="AQ25" s="44">
        <f t="shared" si="22"/>
        <v>0</v>
      </c>
      <c r="AR25" s="44">
        <f t="shared" si="23"/>
        <v>0</v>
      </c>
      <c r="AS25" s="44">
        <f t="shared" si="24"/>
        <v>0</v>
      </c>
      <c r="AT25" s="44">
        <f t="shared" si="25"/>
        <v>5</v>
      </c>
      <c r="AU25" s="44">
        <f t="shared" si="26"/>
        <v>4</v>
      </c>
      <c r="AV25" s="44">
        <f t="shared" si="27"/>
        <v>6</v>
      </c>
      <c r="AW25" s="45">
        <f t="shared" si="28"/>
        <v>6</v>
      </c>
      <c r="AX25" s="18">
        <f t="shared" si="29"/>
        <v>61</v>
      </c>
    </row>
    <row r="26" spans="1:50" ht="24.75" customHeight="1">
      <c r="A26" s="53">
        <v>5</v>
      </c>
      <c r="B26" s="27" t="s">
        <v>109</v>
      </c>
      <c r="C26" s="32">
        <v>6</v>
      </c>
      <c r="D26" s="33">
        <v>7</v>
      </c>
      <c r="E26" s="33">
        <v>5</v>
      </c>
      <c r="F26" s="33">
        <v>5</v>
      </c>
      <c r="G26" s="33">
        <v>6</v>
      </c>
      <c r="H26" s="33">
        <v>5</v>
      </c>
      <c r="I26" s="33">
        <v>5</v>
      </c>
      <c r="J26" s="33">
        <v>6</v>
      </c>
      <c r="K26" s="39">
        <v>5</v>
      </c>
      <c r="L26" s="40">
        <v>6</v>
      </c>
      <c r="M26" s="41">
        <v>5</v>
      </c>
      <c r="N26" s="41">
        <v>5</v>
      </c>
      <c r="O26" s="41">
        <v>5</v>
      </c>
      <c r="P26" s="41">
        <v>5</v>
      </c>
      <c r="Q26" s="41">
        <v>5</v>
      </c>
      <c r="R26" s="41">
        <v>5</v>
      </c>
      <c r="S26" s="41">
        <v>6</v>
      </c>
      <c r="T26" s="42">
        <v>5</v>
      </c>
      <c r="U26" s="21">
        <f t="shared" si="1"/>
        <v>50</v>
      </c>
      <c r="V26" s="31">
        <f t="shared" si="2"/>
        <v>47</v>
      </c>
      <c r="W26" s="23">
        <f t="shared" si="3"/>
        <v>97</v>
      </c>
      <c r="X26" s="14">
        <f t="shared" si="4"/>
        <v>97</v>
      </c>
      <c r="Y26" s="19">
        <f t="shared" si="5"/>
        <v>66</v>
      </c>
      <c r="Z26" s="61">
        <f t="shared" si="6"/>
        <v>21.6</v>
      </c>
      <c r="AA26" s="62">
        <f t="shared" si="7"/>
        <v>75.4</v>
      </c>
      <c r="AB26" s="62">
        <f t="shared" si="8"/>
        <v>75.4</v>
      </c>
      <c r="AC26" s="63">
        <f t="shared" si="9"/>
        <v>17</v>
      </c>
      <c r="AD26" s="64">
        <f t="shared" si="10"/>
        <v>15</v>
      </c>
      <c r="AE26" s="67">
        <v>16</v>
      </c>
      <c r="AF26" s="43">
        <f t="shared" si="11"/>
        <v>6</v>
      </c>
      <c r="AG26" s="44">
        <f t="shared" si="12"/>
        <v>7</v>
      </c>
      <c r="AH26" s="44">
        <f t="shared" si="13"/>
        <v>5</v>
      </c>
      <c r="AI26" s="44">
        <f t="shared" si="14"/>
        <v>0</v>
      </c>
      <c r="AJ26" s="44">
        <f t="shared" si="15"/>
        <v>0</v>
      </c>
      <c r="AK26" s="44">
        <f t="shared" si="16"/>
        <v>5</v>
      </c>
      <c r="AL26" s="44">
        <f t="shared" si="17"/>
        <v>5</v>
      </c>
      <c r="AM26" s="44">
        <f t="shared" si="18"/>
        <v>6</v>
      </c>
      <c r="AN26" s="47">
        <f t="shared" si="19"/>
        <v>0</v>
      </c>
      <c r="AO26" s="46">
        <f t="shared" si="20"/>
        <v>6</v>
      </c>
      <c r="AP26" s="44">
        <f t="shared" si="21"/>
        <v>5</v>
      </c>
      <c r="AQ26" s="44">
        <f t="shared" si="22"/>
        <v>0</v>
      </c>
      <c r="AR26" s="44">
        <f t="shared" si="23"/>
        <v>0</v>
      </c>
      <c r="AS26" s="44">
        <f t="shared" si="24"/>
        <v>0</v>
      </c>
      <c r="AT26" s="44">
        <f t="shared" si="25"/>
        <v>5</v>
      </c>
      <c r="AU26" s="44">
        <f t="shared" si="26"/>
        <v>5</v>
      </c>
      <c r="AV26" s="44">
        <f t="shared" si="27"/>
        <v>6</v>
      </c>
      <c r="AW26" s="45">
        <f t="shared" si="28"/>
        <v>5</v>
      </c>
      <c r="AX26" s="18">
        <f t="shared" si="29"/>
        <v>66</v>
      </c>
    </row>
    <row r="27" spans="1:50" ht="24.75" customHeight="1">
      <c r="A27" s="28">
        <v>3</v>
      </c>
      <c r="B27" s="66" t="s">
        <v>74</v>
      </c>
      <c r="C27" s="32">
        <v>5</v>
      </c>
      <c r="D27" s="33">
        <v>6</v>
      </c>
      <c r="E27" s="33">
        <v>5</v>
      </c>
      <c r="F27" s="33">
        <v>4</v>
      </c>
      <c r="G27" s="33">
        <v>5</v>
      </c>
      <c r="H27" s="33">
        <v>4</v>
      </c>
      <c r="I27" s="33">
        <v>5</v>
      </c>
      <c r="J27" s="33">
        <v>6</v>
      </c>
      <c r="K27" s="39">
        <v>5</v>
      </c>
      <c r="L27" s="40">
        <v>7</v>
      </c>
      <c r="M27" s="41">
        <v>5</v>
      </c>
      <c r="N27" s="41">
        <v>5</v>
      </c>
      <c r="O27" s="41">
        <v>5</v>
      </c>
      <c r="P27" s="41">
        <v>6</v>
      </c>
      <c r="Q27" s="41">
        <v>6</v>
      </c>
      <c r="R27" s="41">
        <v>4</v>
      </c>
      <c r="S27" s="41">
        <v>8</v>
      </c>
      <c r="T27" s="42">
        <v>5</v>
      </c>
      <c r="U27" s="21">
        <f t="shared" si="1"/>
        <v>45</v>
      </c>
      <c r="V27" s="31">
        <f t="shared" si="2"/>
        <v>51</v>
      </c>
      <c r="W27" s="23">
        <f t="shared" si="3"/>
        <v>96</v>
      </c>
      <c r="X27" s="14">
        <f t="shared" si="4"/>
        <v>96</v>
      </c>
      <c r="Y27" s="19">
        <f t="shared" si="5"/>
        <v>65</v>
      </c>
      <c r="Z27" s="61">
        <f t="shared" si="6"/>
        <v>20.400000000000002</v>
      </c>
      <c r="AA27" s="62">
        <f t="shared" si="7"/>
        <v>75.6</v>
      </c>
      <c r="AB27" s="62">
        <f t="shared" si="8"/>
        <v>75.6</v>
      </c>
      <c r="AC27" s="63">
        <f t="shared" si="9"/>
        <v>15</v>
      </c>
      <c r="AD27" s="64">
        <f t="shared" si="10"/>
        <v>17</v>
      </c>
      <c r="AE27" s="67">
        <v>17</v>
      </c>
      <c r="AF27" s="43">
        <f t="shared" si="11"/>
        <v>5</v>
      </c>
      <c r="AG27" s="44">
        <f t="shared" si="12"/>
        <v>6</v>
      </c>
      <c r="AH27" s="44">
        <f t="shared" si="13"/>
        <v>5</v>
      </c>
      <c r="AI27" s="44">
        <f t="shared" si="14"/>
        <v>0</v>
      </c>
      <c r="AJ27" s="44">
        <f t="shared" si="15"/>
        <v>0</v>
      </c>
      <c r="AK27" s="44">
        <f t="shared" si="16"/>
        <v>4</v>
      </c>
      <c r="AL27" s="44">
        <f t="shared" si="17"/>
        <v>5</v>
      </c>
      <c r="AM27" s="44">
        <f t="shared" si="18"/>
        <v>6</v>
      </c>
      <c r="AN27" s="47">
        <f t="shared" si="19"/>
        <v>0</v>
      </c>
      <c r="AO27" s="46">
        <f t="shared" si="20"/>
        <v>7</v>
      </c>
      <c r="AP27" s="44">
        <f t="shared" si="21"/>
        <v>5</v>
      </c>
      <c r="AQ27" s="44">
        <f t="shared" si="22"/>
        <v>0</v>
      </c>
      <c r="AR27" s="44">
        <f t="shared" si="23"/>
        <v>0</v>
      </c>
      <c r="AS27" s="44">
        <f t="shared" si="24"/>
        <v>0</v>
      </c>
      <c r="AT27" s="44">
        <f t="shared" si="25"/>
        <v>6</v>
      </c>
      <c r="AU27" s="44">
        <f t="shared" si="26"/>
        <v>4</v>
      </c>
      <c r="AV27" s="44">
        <f t="shared" si="27"/>
        <v>7</v>
      </c>
      <c r="AW27" s="45">
        <f t="shared" si="28"/>
        <v>5</v>
      </c>
      <c r="AX27" s="18">
        <f t="shared" si="29"/>
        <v>65</v>
      </c>
    </row>
    <row r="28" spans="1:50" ht="24.75" customHeight="1">
      <c r="A28" s="53">
        <v>10</v>
      </c>
      <c r="B28" s="65" t="s">
        <v>99</v>
      </c>
      <c r="C28" s="32">
        <v>8</v>
      </c>
      <c r="D28" s="33">
        <v>7</v>
      </c>
      <c r="E28" s="33">
        <v>5</v>
      </c>
      <c r="F28" s="33">
        <v>3</v>
      </c>
      <c r="G28" s="33">
        <v>8</v>
      </c>
      <c r="H28" s="33">
        <v>5</v>
      </c>
      <c r="I28" s="33">
        <v>5</v>
      </c>
      <c r="J28" s="33">
        <v>6</v>
      </c>
      <c r="K28" s="39">
        <v>4</v>
      </c>
      <c r="L28" s="40">
        <v>7</v>
      </c>
      <c r="M28" s="41">
        <v>7</v>
      </c>
      <c r="N28" s="41">
        <v>5</v>
      </c>
      <c r="O28" s="41">
        <v>5</v>
      </c>
      <c r="P28" s="41">
        <v>6</v>
      </c>
      <c r="Q28" s="41">
        <v>5</v>
      </c>
      <c r="R28" s="41">
        <v>4</v>
      </c>
      <c r="S28" s="41">
        <v>5</v>
      </c>
      <c r="T28" s="42">
        <v>6</v>
      </c>
      <c r="U28" s="21">
        <f t="shared" si="1"/>
        <v>51</v>
      </c>
      <c r="V28" s="31">
        <f t="shared" si="2"/>
        <v>50</v>
      </c>
      <c r="W28" s="23">
        <f t="shared" si="3"/>
        <v>101</v>
      </c>
      <c r="X28" s="14">
        <f t="shared" si="4"/>
        <v>101</v>
      </c>
      <c r="Y28" s="19">
        <f t="shared" si="5"/>
        <v>69</v>
      </c>
      <c r="Z28" s="61">
        <f t="shared" si="6"/>
        <v>25.200000000000003</v>
      </c>
      <c r="AA28" s="62">
        <f t="shared" si="7"/>
        <v>75.8</v>
      </c>
      <c r="AB28" s="62">
        <f t="shared" si="8"/>
        <v>75.8</v>
      </c>
      <c r="AC28" s="63">
        <f t="shared" si="9"/>
        <v>26</v>
      </c>
      <c r="AD28" s="64">
        <f t="shared" si="10"/>
        <v>18</v>
      </c>
      <c r="AE28" s="67">
        <v>18</v>
      </c>
      <c r="AF28" s="43">
        <f t="shared" si="11"/>
        <v>7</v>
      </c>
      <c r="AG28" s="44">
        <f t="shared" si="12"/>
        <v>7</v>
      </c>
      <c r="AH28" s="44">
        <f t="shared" si="13"/>
        <v>5</v>
      </c>
      <c r="AI28" s="44">
        <f t="shared" si="14"/>
        <v>0</v>
      </c>
      <c r="AJ28" s="44">
        <f t="shared" si="15"/>
        <v>0</v>
      </c>
      <c r="AK28" s="44">
        <f t="shared" si="16"/>
        <v>5</v>
      </c>
      <c r="AL28" s="44">
        <f t="shared" si="17"/>
        <v>5</v>
      </c>
      <c r="AM28" s="44">
        <f t="shared" si="18"/>
        <v>6</v>
      </c>
      <c r="AN28" s="47">
        <f t="shared" si="19"/>
        <v>0</v>
      </c>
      <c r="AO28" s="46">
        <f t="shared" si="20"/>
        <v>7</v>
      </c>
      <c r="AP28" s="44">
        <f t="shared" si="21"/>
        <v>7</v>
      </c>
      <c r="AQ28" s="44">
        <f t="shared" si="22"/>
        <v>0</v>
      </c>
      <c r="AR28" s="44">
        <f t="shared" si="23"/>
        <v>0</v>
      </c>
      <c r="AS28" s="44">
        <f t="shared" si="24"/>
        <v>0</v>
      </c>
      <c r="AT28" s="44">
        <f t="shared" si="25"/>
        <v>5</v>
      </c>
      <c r="AU28" s="44">
        <f t="shared" si="26"/>
        <v>4</v>
      </c>
      <c r="AV28" s="44">
        <f t="shared" si="27"/>
        <v>5</v>
      </c>
      <c r="AW28" s="45">
        <f t="shared" si="28"/>
        <v>6</v>
      </c>
      <c r="AX28" s="18">
        <f t="shared" si="29"/>
        <v>69</v>
      </c>
    </row>
    <row r="29" spans="1:50" ht="24.75" customHeight="1">
      <c r="A29" s="53">
        <v>9</v>
      </c>
      <c r="B29" s="66" t="s">
        <v>94</v>
      </c>
      <c r="C29" s="32">
        <v>4</v>
      </c>
      <c r="D29" s="33">
        <v>6</v>
      </c>
      <c r="E29" s="33">
        <v>5</v>
      </c>
      <c r="F29" s="33">
        <v>4</v>
      </c>
      <c r="G29" s="33">
        <v>6</v>
      </c>
      <c r="H29" s="33">
        <v>4</v>
      </c>
      <c r="I29" s="33">
        <v>6</v>
      </c>
      <c r="J29" s="33">
        <v>5</v>
      </c>
      <c r="K29" s="39">
        <v>6</v>
      </c>
      <c r="L29" s="40">
        <v>5</v>
      </c>
      <c r="M29" s="41">
        <v>6</v>
      </c>
      <c r="N29" s="41">
        <v>3</v>
      </c>
      <c r="O29" s="41">
        <v>5</v>
      </c>
      <c r="P29" s="41">
        <v>6</v>
      </c>
      <c r="Q29" s="41">
        <v>5</v>
      </c>
      <c r="R29" s="41">
        <v>3</v>
      </c>
      <c r="S29" s="41">
        <v>3</v>
      </c>
      <c r="T29" s="42">
        <v>6</v>
      </c>
      <c r="U29" s="21">
        <f t="shared" si="1"/>
        <v>46</v>
      </c>
      <c r="V29" s="31">
        <f t="shared" si="2"/>
        <v>42</v>
      </c>
      <c r="W29" s="23">
        <f t="shared" si="3"/>
        <v>88</v>
      </c>
      <c r="X29" s="14">
        <f t="shared" si="4"/>
        <v>88</v>
      </c>
      <c r="Y29" s="19">
        <f t="shared" si="5"/>
        <v>58</v>
      </c>
      <c r="Z29" s="61">
        <f t="shared" si="6"/>
        <v>12</v>
      </c>
      <c r="AA29" s="62">
        <f t="shared" si="7"/>
        <v>76</v>
      </c>
      <c r="AB29" s="62">
        <f t="shared" si="8"/>
        <v>76</v>
      </c>
      <c r="AC29" s="63">
        <f t="shared" si="9"/>
        <v>6</v>
      </c>
      <c r="AD29" s="64">
        <f t="shared" si="10"/>
        <v>19</v>
      </c>
      <c r="AE29" s="67">
        <v>19</v>
      </c>
      <c r="AF29" s="43">
        <f t="shared" si="11"/>
        <v>4</v>
      </c>
      <c r="AG29" s="44">
        <f t="shared" si="12"/>
        <v>6</v>
      </c>
      <c r="AH29" s="44">
        <f t="shared" si="13"/>
        <v>5</v>
      </c>
      <c r="AI29" s="44">
        <f t="shared" si="14"/>
        <v>0</v>
      </c>
      <c r="AJ29" s="44">
        <f t="shared" si="15"/>
        <v>0</v>
      </c>
      <c r="AK29" s="44">
        <f t="shared" si="16"/>
        <v>4</v>
      </c>
      <c r="AL29" s="44">
        <f t="shared" si="17"/>
        <v>6</v>
      </c>
      <c r="AM29" s="44">
        <f t="shared" si="18"/>
        <v>5</v>
      </c>
      <c r="AN29" s="47">
        <f t="shared" si="19"/>
        <v>0</v>
      </c>
      <c r="AO29" s="46">
        <f t="shared" si="20"/>
        <v>5</v>
      </c>
      <c r="AP29" s="44">
        <f t="shared" si="21"/>
        <v>6</v>
      </c>
      <c r="AQ29" s="44">
        <f t="shared" si="22"/>
        <v>0</v>
      </c>
      <c r="AR29" s="44">
        <f t="shared" si="23"/>
        <v>0</v>
      </c>
      <c r="AS29" s="44">
        <f t="shared" si="24"/>
        <v>0</v>
      </c>
      <c r="AT29" s="44">
        <f t="shared" si="25"/>
        <v>5</v>
      </c>
      <c r="AU29" s="44">
        <f t="shared" si="26"/>
        <v>3</v>
      </c>
      <c r="AV29" s="44">
        <f t="shared" si="27"/>
        <v>3</v>
      </c>
      <c r="AW29" s="45">
        <f t="shared" si="28"/>
        <v>6</v>
      </c>
      <c r="AX29" s="18">
        <f t="shared" si="29"/>
        <v>58</v>
      </c>
    </row>
    <row r="30" spans="1:50" ht="24.75" customHeight="1">
      <c r="A30" s="28">
        <v>9</v>
      </c>
      <c r="B30" s="66" t="s">
        <v>97</v>
      </c>
      <c r="C30" s="32">
        <v>5</v>
      </c>
      <c r="D30" s="33">
        <v>5</v>
      </c>
      <c r="E30" s="33">
        <v>6</v>
      </c>
      <c r="F30" s="33">
        <v>6</v>
      </c>
      <c r="G30" s="33">
        <v>7</v>
      </c>
      <c r="H30" s="33">
        <v>6</v>
      </c>
      <c r="I30" s="33">
        <v>7</v>
      </c>
      <c r="J30" s="33">
        <v>6</v>
      </c>
      <c r="K30" s="39">
        <v>6</v>
      </c>
      <c r="L30" s="40">
        <v>7</v>
      </c>
      <c r="M30" s="41">
        <v>8</v>
      </c>
      <c r="N30" s="41">
        <v>5</v>
      </c>
      <c r="O30" s="41">
        <v>4</v>
      </c>
      <c r="P30" s="41">
        <v>6</v>
      </c>
      <c r="Q30" s="41">
        <v>6</v>
      </c>
      <c r="R30" s="41">
        <v>4</v>
      </c>
      <c r="S30" s="41">
        <v>7</v>
      </c>
      <c r="T30" s="42">
        <v>7</v>
      </c>
      <c r="U30" s="21">
        <f t="shared" si="1"/>
        <v>54</v>
      </c>
      <c r="V30" s="31">
        <f t="shared" si="2"/>
        <v>54</v>
      </c>
      <c r="W30" s="23">
        <f t="shared" si="3"/>
        <v>108</v>
      </c>
      <c r="X30" s="14">
        <f t="shared" si="4"/>
        <v>108</v>
      </c>
      <c r="Y30" s="19">
        <f t="shared" si="5"/>
        <v>74</v>
      </c>
      <c r="Z30" s="61">
        <f t="shared" si="6"/>
        <v>31.200000000000003</v>
      </c>
      <c r="AA30" s="62">
        <f t="shared" si="7"/>
        <v>76.8</v>
      </c>
      <c r="AB30" s="62">
        <f t="shared" si="8"/>
        <v>76.8</v>
      </c>
      <c r="AC30" s="63">
        <f t="shared" si="9"/>
        <v>34</v>
      </c>
      <c r="AD30" s="64">
        <f t="shared" si="10"/>
        <v>20</v>
      </c>
      <c r="AE30" s="67">
        <v>20</v>
      </c>
      <c r="AF30" s="43">
        <f t="shared" si="11"/>
        <v>5</v>
      </c>
      <c r="AG30" s="44">
        <f t="shared" si="12"/>
        <v>5</v>
      </c>
      <c r="AH30" s="44">
        <f t="shared" si="13"/>
        <v>6</v>
      </c>
      <c r="AI30" s="44">
        <f t="shared" si="14"/>
        <v>0</v>
      </c>
      <c r="AJ30" s="44">
        <f t="shared" si="15"/>
        <v>0</v>
      </c>
      <c r="AK30" s="44">
        <f t="shared" si="16"/>
        <v>6</v>
      </c>
      <c r="AL30" s="44">
        <f t="shared" si="17"/>
        <v>7</v>
      </c>
      <c r="AM30" s="44">
        <f t="shared" si="18"/>
        <v>6</v>
      </c>
      <c r="AN30" s="47">
        <f t="shared" si="19"/>
        <v>0</v>
      </c>
      <c r="AO30" s="46">
        <f t="shared" si="20"/>
        <v>7</v>
      </c>
      <c r="AP30" s="44">
        <f t="shared" si="21"/>
        <v>8</v>
      </c>
      <c r="AQ30" s="44">
        <f t="shared" si="22"/>
        <v>0</v>
      </c>
      <c r="AR30" s="44">
        <f t="shared" si="23"/>
        <v>0</v>
      </c>
      <c r="AS30" s="44">
        <f t="shared" si="24"/>
        <v>0</v>
      </c>
      <c r="AT30" s="44">
        <f t="shared" si="25"/>
        <v>6</v>
      </c>
      <c r="AU30" s="44">
        <f t="shared" si="26"/>
        <v>4</v>
      </c>
      <c r="AV30" s="44">
        <f t="shared" si="27"/>
        <v>7</v>
      </c>
      <c r="AW30" s="45">
        <f t="shared" si="28"/>
        <v>7</v>
      </c>
      <c r="AX30" s="18">
        <f t="shared" si="29"/>
        <v>74</v>
      </c>
    </row>
    <row r="31" spans="1:50" ht="24.75" customHeight="1">
      <c r="A31" s="53">
        <v>2</v>
      </c>
      <c r="B31" s="54" t="s">
        <v>70</v>
      </c>
      <c r="C31" s="32">
        <v>5</v>
      </c>
      <c r="D31" s="33">
        <v>7</v>
      </c>
      <c r="E31" s="33">
        <v>5</v>
      </c>
      <c r="F31" s="33">
        <v>3</v>
      </c>
      <c r="G31" s="33">
        <v>7</v>
      </c>
      <c r="H31" s="33">
        <v>5</v>
      </c>
      <c r="I31" s="33">
        <v>5</v>
      </c>
      <c r="J31" s="33">
        <v>6</v>
      </c>
      <c r="K31" s="39">
        <v>5</v>
      </c>
      <c r="L31" s="40">
        <v>9</v>
      </c>
      <c r="M31" s="41">
        <v>7</v>
      </c>
      <c r="N31" s="41">
        <v>6</v>
      </c>
      <c r="O31" s="41">
        <v>4</v>
      </c>
      <c r="P31" s="41">
        <v>6</v>
      </c>
      <c r="Q31" s="41">
        <v>4</v>
      </c>
      <c r="R31" s="41">
        <v>5</v>
      </c>
      <c r="S31" s="41">
        <v>7</v>
      </c>
      <c r="T31" s="42">
        <v>4</v>
      </c>
      <c r="U31" s="21">
        <f t="shared" si="1"/>
        <v>48</v>
      </c>
      <c r="V31" s="31">
        <f t="shared" si="2"/>
        <v>52</v>
      </c>
      <c r="W31" s="23">
        <f t="shared" si="3"/>
        <v>100</v>
      </c>
      <c r="X31" s="14">
        <f t="shared" si="4"/>
        <v>100</v>
      </c>
      <c r="Y31" s="19">
        <f t="shared" si="5"/>
        <v>67</v>
      </c>
      <c r="Z31" s="61">
        <f t="shared" si="6"/>
        <v>22.8</v>
      </c>
      <c r="AA31" s="62">
        <f t="shared" si="7"/>
        <v>77.2</v>
      </c>
      <c r="AB31" s="62">
        <f t="shared" si="8"/>
        <v>77.2</v>
      </c>
      <c r="AC31" s="63">
        <f t="shared" si="9"/>
        <v>25</v>
      </c>
      <c r="AD31" s="64">
        <f t="shared" si="10"/>
        <v>21</v>
      </c>
      <c r="AE31" s="67">
        <v>21</v>
      </c>
      <c r="AF31" s="43">
        <f t="shared" si="11"/>
        <v>5</v>
      </c>
      <c r="AG31" s="44">
        <f t="shared" si="12"/>
        <v>7</v>
      </c>
      <c r="AH31" s="44">
        <f t="shared" si="13"/>
        <v>5</v>
      </c>
      <c r="AI31" s="44">
        <f t="shared" si="14"/>
        <v>0</v>
      </c>
      <c r="AJ31" s="44">
        <f t="shared" si="15"/>
        <v>0</v>
      </c>
      <c r="AK31" s="44">
        <f t="shared" si="16"/>
        <v>5</v>
      </c>
      <c r="AL31" s="44">
        <f t="shared" si="17"/>
        <v>5</v>
      </c>
      <c r="AM31" s="44">
        <f t="shared" si="18"/>
        <v>6</v>
      </c>
      <c r="AN31" s="47">
        <f t="shared" si="19"/>
        <v>0</v>
      </c>
      <c r="AO31" s="46">
        <f t="shared" si="20"/>
        <v>7</v>
      </c>
      <c r="AP31" s="44">
        <f t="shared" si="21"/>
        <v>7</v>
      </c>
      <c r="AQ31" s="44">
        <f t="shared" si="22"/>
        <v>0</v>
      </c>
      <c r="AR31" s="44">
        <f t="shared" si="23"/>
        <v>0</v>
      </c>
      <c r="AS31" s="44">
        <f t="shared" si="24"/>
        <v>0</v>
      </c>
      <c r="AT31" s="44">
        <f t="shared" si="25"/>
        <v>4</v>
      </c>
      <c r="AU31" s="44">
        <f t="shared" si="26"/>
        <v>5</v>
      </c>
      <c r="AV31" s="44">
        <f t="shared" si="27"/>
        <v>7</v>
      </c>
      <c r="AW31" s="45">
        <f t="shared" si="28"/>
        <v>4</v>
      </c>
      <c r="AX31" s="18">
        <f t="shared" si="29"/>
        <v>67</v>
      </c>
    </row>
    <row r="32" spans="1:50" ht="24.75" customHeight="1">
      <c r="A32" s="28">
        <v>12</v>
      </c>
      <c r="B32" s="66" t="s">
        <v>104</v>
      </c>
      <c r="C32" s="32">
        <v>4</v>
      </c>
      <c r="D32" s="33">
        <v>6</v>
      </c>
      <c r="E32" s="33">
        <v>5</v>
      </c>
      <c r="F32" s="33">
        <v>4</v>
      </c>
      <c r="G32" s="33">
        <v>7</v>
      </c>
      <c r="H32" s="33">
        <v>4</v>
      </c>
      <c r="I32" s="33">
        <v>5</v>
      </c>
      <c r="J32" s="33">
        <v>8</v>
      </c>
      <c r="K32" s="39">
        <v>10</v>
      </c>
      <c r="L32" s="40">
        <v>7</v>
      </c>
      <c r="M32" s="41">
        <v>7</v>
      </c>
      <c r="N32" s="41">
        <v>4</v>
      </c>
      <c r="O32" s="41">
        <v>3</v>
      </c>
      <c r="P32" s="41">
        <v>5</v>
      </c>
      <c r="Q32" s="41">
        <v>6</v>
      </c>
      <c r="R32" s="41">
        <v>4</v>
      </c>
      <c r="S32" s="41">
        <v>6</v>
      </c>
      <c r="T32" s="42">
        <v>4</v>
      </c>
      <c r="U32" s="21">
        <f t="shared" si="1"/>
        <v>53</v>
      </c>
      <c r="V32" s="31">
        <f t="shared" si="2"/>
        <v>46</v>
      </c>
      <c r="W32" s="23">
        <f t="shared" si="3"/>
        <v>99</v>
      </c>
      <c r="X32" s="14">
        <f t="shared" si="4"/>
        <v>99</v>
      </c>
      <c r="Y32" s="19">
        <f t="shared" si="5"/>
        <v>66</v>
      </c>
      <c r="Z32" s="61">
        <f t="shared" si="6"/>
        <v>21.6</v>
      </c>
      <c r="AA32" s="62">
        <f t="shared" si="7"/>
        <v>77.4</v>
      </c>
      <c r="AB32" s="62">
        <f t="shared" si="8"/>
        <v>77.4</v>
      </c>
      <c r="AC32" s="63">
        <f t="shared" si="9"/>
        <v>23</v>
      </c>
      <c r="AD32" s="64">
        <f t="shared" si="10"/>
        <v>22</v>
      </c>
      <c r="AE32" s="67">
        <v>22</v>
      </c>
      <c r="AF32" s="43">
        <f t="shared" si="11"/>
        <v>4</v>
      </c>
      <c r="AG32" s="44">
        <f t="shared" si="12"/>
        <v>6</v>
      </c>
      <c r="AH32" s="44">
        <f t="shared" si="13"/>
        <v>5</v>
      </c>
      <c r="AI32" s="44">
        <f t="shared" si="14"/>
        <v>0</v>
      </c>
      <c r="AJ32" s="44">
        <f t="shared" si="15"/>
        <v>0</v>
      </c>
      <c r="AK32" s="44">
        <f t="shared" si="16"/>
        <v>4</v>
      </c>
      <c r="AL32" s="44">
        <f t="shared" si="17"/>
        <v>5</v>
      </c>
      <c r="AM32" s="44">
        <f t="shared" si="18"/>
        <v>8</v>
      </c>
      <c r="AN32" s="47">
        <f t="shared" si="19"/>
        <v>0</v>
      </c>
      <c r="AO32" s="46">
        <f t="shared" si="20"/>
        <v>7</v>
      </c>
      <c r="AP32" s="44">
        <f t="shared" si="21"/>
        <v>7</v>
      </c>
      <c r="AQ32" s="44">
        <f t="shared" si="22"/>
        <v>0</v>
      </c>
      <c r="AR32" s="44">
        <f t="shared" si="23"/>
        <v>0</v>
      </c>
      <c r="AS32" s="44">
        <f t="shared" si="24"/>
        <v>0</v>
      </c>
      <c r="AT32" s="44">
        <f t="shared" si="25"/>
        <v>6</v>
      </c>
      <c r="AU32" s="44">
        <f t="shared" si="26"/>
        <v>4</v>
      </c>
      <c r="AV32" s="44">
        <f t="shared" si="27"/>
        <v>6</v>
      </c>
      <c r="AW32" s="45">
        <f t="shared" si="28"/>
        <v>4</v>
      </c>
      <c r="AX32" s="18">
        <f t="shared" si="29"/>
        <v>66</v>
      </c>
    </row>
    <row r="33" spans="1:50" ht="24.75" customHeight="1">
      <c r="A33" s="53">
        <v>10</v>
      </c>
      <c r="B33" s="66" t="s">
        <v>98</v>
      </c>
      <c r="C33" s="32">
        <v>5</v>
      </c>
      <c r="D33" s="33">
        <v>9</v>
      </c>
      <c r="E33" s="33">
        <v>5</v>
      </c>
      <c r="F33" s="33">
        <v>3</v>
      </c>
      <c r="G33" s="33">
        <v>8</v>
      </c>
      <c r="H33" s="33">
        <v>4</v>
      </c>
      <c r="I33" s="33">
        <v>6</v>
      </c>
      <c r="J33" s="33">
        <v>5</v>
      </c>
      <c r="K33" s="39">
        <v>5</v>
      </c>
      <c r="L33" s="40">
        <v>6</v>
      </c>
      <c r="M33" s="41">
        <v>7</v>
      </c>
      <c r="N33" s="41">
        <v>4</v>
      </c>
      <c r="O33" s="41">
        <v>6</v>
      </c>
      <c r="P33" s="41">
        <v>5</v>
      </c>
      <c r="Q33" s="41">
        <v>5</v>
      </c>
      <c r="R33" s="41">
        <v>5</v>
      </c>
      <c r="S33" s="41">
        <v>4</v>
      </c>
      <c r="T33" s="42">
        <v>5</v>
      </c>
      <c r="U33" s="21">
        <f t="shared" si="1"/>
        <v>50</v>
      </c>
      <c r="V33" s="31">
        <f t="shared" si="2"/>
        <v>47</v>
      </c>
      <c r="W33" s="23">
        <f t="shared" si="3"/>
        <v>97</v>
      </c>
      <c r="X33" s="14">
        <f t="shared" si="4"/>
        <v>97</v>
      </c>
      <c r="Y33" s="19">
        <f t="shared" si="5"/>
        <v>64</v>
      </c>
      <c r="Z33" s="61">
        <f t="shared" si="6"/>
        <v>19.200000000000003</v>
      </c>
      <c r="AA33" s="62">
        <f t="shared" si="7"/>
        <v>77.8</v>
      </c>
      <c r="AB33" s="62">
        <f t="shared" si="8"/>
        <v>77.8</v>
      </c>
      <c r="AC33" s="63">
        <f t="shared" si="9"/>
        <v>17</v>
      </c>
      <c r="AD33" s="64">
        <f t="shared" si="10"/>
        <v>23</v>
      </c>
      <c r="AE33" s="67">
        <v>23</v>
      </c>
      <c r="AF33" s="43">
        <f t="shared" si="11"/>
        <v>5</v>
      </c>
      <c r="AG33" s="44">
        <f t="shared" si="12"/>
        <v>7</v>
      </c>
      <c r="AH33" s="44">
        <f t="shared" si="13"/>
        <v>5</v>
      </c>
      <c r="AI33" s="44">
        <f t="shared" si="14"/>
        <v>0</v>
      </c>
      <c r="AJ33" s="44">
        <f t="shared" si="15"/>
        <v>0</v>
      </c>
      <c r="AK33" s="44">
        <f t="shared" si="16"/>
        <v>4</v>
      </c>
      <c r="AL33" s="44">
        <f t="shared" si="17"/>
        <v>6</v>
      </c>
      <c r="AM33" s="44">
        <f t="shared" si="18"/>
        <v>5</v>
      </c>
      <c r="AN33" s="47">
        <f t="shared" si="19"/>
        <v>0</v>
      </c>
      <c r="AO33" s="46">
        <f t="shared" si="20"/>
        <v>6</v>
      </c>
      <c r="AP33" s="44">
        <f t="shared" si="21"/>
        <v>7</v>
      </c>
      <c r="AQ33" s="44">
        <f t="shared" si="22"/>
        <v>0</v>
      </c>
      <c r="AR33" s="44">
        <f t="shared" si="23"/>
        <v>0</v>
      </c>
      <c r="AS33" s="44">
        <f t="shared" si="24"/>
        <v>0</v>
      </c>
      <c r="AT33" s="44">
        <f t="shared" si="25"/>
        <v>5</v>
      </c>
      <c r="AU33" s="44">
        <f t="shared" si="26"/>
        <v>5</v>
      </c>
      <c r="AV33" s="44">
        <f t="shared" si="27"/>
        <v>4</v>
      </c>
      <c r="AW33" s="45">
        <f t="shared" si="28"/>
        <v>5</v>
      </c>
      <c r="AX33" s="18">
        <f t="shared" si="29"/>
        <v>64</v>
      </c>
    </row>
    <row r="34" spans="1:50" ht="24.75" customHeight="1">
      <c r="A34" s="53">
        <v>12</v>
      </c>
      <c r="B34" s="66" t="s">
        <v>111</v>
      </c>
      <c r="C34" s="32">
        <v>6</v>
      </c>
      <c r="D34" s="33">
        <v>8</v>
      </c>
      <c r="E34" s="33">
        <v>3</v>
      </c>
      <c r="F34" s="33">
        <v>4</v>
      </c>
      <c r="G34" s="33">
        <v>7</v>
      </c>
      <c r="H34" s="33">
        <v>3</v>
      </c>
      <c r="I34" s="33">
        <v>5</v>
      </c>
      <c r="J34" s="33">
        <v>5</v>
      </c>
      <c r="K34" s="39">
        <v>4</v>
      </c>
      <c r="L34" s="40">
        <v>4</v>
      </c>
      <c r="M34" s="41">
        <v>6</v>
      </c>
      <c r="N34" s="41">
        <v>4</v>
      </c>
      <c r="O34" s="41">
        <v>6</v>
      </c>
      <c r="P34" s="41">
        <v>6</v>
      </c>
      <c r="Q34" s="41">
        <v>4</v>
      </c>
      <c r="R34" s="41">
        <v>3</v>
      </c>
      <c r="S34" s="41">
        <v>6</v>
      </c>
      <c r="T34" s="42">
        <v>6</v>
      </c>
      <c r="U34" s="21">
        <f t="shared" si="1"/>
        <v>45</v>
      </c>
      <c r="V34" s="31">
        <f t="shared" si="2"/>
        <v>45</v>
      </c>
      <c r="W34" s="23">
        <f t="shared" si="3"/>
        <v>90</v>
      </c>
      <c r="X34" s="14">
        <f t="shared" si="4"/>
        <v>90</v>
      </c>
      <c r="Y34" s="19">
        <f t="shared" si="5"/>
        <v>58</v>
      </c>
      <c r="Z34" s="61">
        <f t="shared" si="6"/>
        <v>12</v>
      </c>
      <c r="AA34" s="62">
        <f t="shared" si="7"/>
        <v>78</v>
      </c>
      <c r="AB34" s="62">
        <f t="shared" si="8"/>
        <v>78</v>
      </c>
      <c r="AC34" s="63">
        <f t="shared" si="9"/>
        <v>8</v>
      </c>
      <c r="AD34" s="64">
        <f t="shared" si="10"/>
        <v>24</v>
      </c>
      <c r="AE34" s="67">
        <v>24</v>
      </c>
      <c r="AF34" s="43">
        <f t="shared" si="11"/>
        <v>6</v>
      </c>
      <c r="AG34" s="44">
        <f t="shared" si="12"/>
        <v>7</v>
      </c>
      <c r="AH34" s="44">
        <f t="shared" si="13"/>
        <v>3</v>
      </c>
      <c r="AI34" s="44">
        <f t="shared" si="14"/>
        <v>0</v>
      </c>
      <c r="AJ34" s="44">
        <f t="shared" si="15"/>
        <v>0</v>
      </c>
      <c r="AK34" s="44">
        <f t="shared" si="16"/>
        <v>3</v>
      </c>
      <c r="AL34" s="44">
        <f t="shared" si="17"/>
        <v>5</v>
      </c>
      <c r="AM34" s="44">
        <f t="shared" si="18"/>
        <v>5</v>
      </c>
      <c r="AN34" s="47">
        <f t="shared" si="19"/>
        <v>0</v>
      </c>
      <c r="AO34" s="46">
        <f t="shared" si="20"/>
        <v>4</v>
      </c>
      <c r="AP34" s="44">
        <f t="shared" si="21"/>
        <v>6</v>
      </c>
      <c r="AQ34" s="44">
        <f t="shared" si="22"/>
        <v>0</v>
      </c>
      <c r="AR34" s="44">
        <f t="shared" si="23"/>
        <v>0</v>
      </c>
      <c r="AS34" s="44">
        <f t="shared" si="24"/>
        <v>0</v>
      </c>
      <c r="AT34" s="44">
        <f t="shared" si="25"/>
        <v>4</v>
      </c>
      <c r="AU34" s="44">
        <f t="shared" si="26"/>
        <v>3</v>
      </c>
      <c r="AV34" s="44">
        <f t="shared" si="27"/>
        <v>6</v>
      </c>
      <c r="AW34" s="45">
        <f t="shared" si="28"/>
        <v>6</v>
      </c>
      <c r="AX34" s="18">
        <f t="shared" si="29"/>
        <v>58</v>
      </c>
    </row>
    <row r="35" spans="1:50" ht="24.75" customHeight="1">
      <c r="A35" s="28">
        <v>7</v>
      </c>
      <c r="B35" s="66" t="s">
        <v>88</v>
      </c>
      <c r="C35" s="32">
        <v>5</v>
      </c>
      <c r="D35" s="33">
        <v>6</v>
      </c>
      <c r="E35" s="33">
        <v>5</v>
      </c>
      <c r="F35" s="33">
        <v>4</v>
      </c>
      <c r="G35" s="33">
        <v>7</v>
      </c>
      <c r="H35" s="33">
        <v>5</v>
      </c>
      <c r="I35" s="33">
        <v>6</v>
      </c>
      <c r="J35" s="33">
        <v>6</v>
      </c>
      <c r="K35" s="39">
        <v>4</v>
      </c>
      <c r="L35" s="40">
        <v>11</v>
      </c>
      <c r="M35" s="41">
        <v>8</v>
      </c>
      <c r="N35" s="41">
        <v>3</v>
      </c>
      <c r="O35" s="41">
        <v>4</v>
      </c>
      <c r="P35" s="41">
        <v>9</v>
      </c>
      <c r="Q35" s="41">
        <v>7</v>
      </c>
      <c r="R35" s="41">
        <v>4</v>
      </c>
      <c r="S35" s="41">
        <v>7</v>
      </c>
      <c r="T35" s="42">
        <v>6</v>
      </c>
      <c r="U35" s="21">
        <f t="shared" si="1"/>
        <v>48</v>
      </c>
      <c r="V35" s="31">
        <f t="shared" si="2"/>
        <v>59</v>
      </c>
      <c r="W35" s="23">
        <f t="shared" si="3"/>
        <v>107</v>
      </c>
      <c r="X35" s="14">
        <f t="shared" si="4"/>
        <v>107</v>
      </c>
      <c r="Y35" s="19">
        <f t="shared" si="5"/>
        <v>72</v>
      </c>
      <c r="Z35" s="61">
        <f t="shared" si="6"/>
        <v>28.8</v>
      </c>
      <c r="AA35" s="62">
        <f t="shared" si="7"/>
        <v>78.2</v>
      </c>
      <c r="AB35" s="62">
        <f t="shared" si="8"/>
        <v>78.2</v>
      </c>
      <c r="AC35" s="63">
        <f t="shared" si="9"/>
        <v>33</v>
      </c>
      <c r="AD35" s="64">
        <f t="shared" si="10"/>
        <v>25</v>
      </c>
      <c r="AE35" s="67">
        <v>25</v>
      </c>
      <c r="AF35" s="43">
        <f t="shared" si="11"/>
        <v>5</v>
      </c>
      <c r="AG35" s="44">
        <f t="shared" si="12"/>
        <v>6</v>
      </c>
      <c r="AH35" s="44">
        <f t="shared" si="13"/>
        <v>5</v>
      </c>
      <c r="AI35" s="44">
        <f t="shared" si="14"/>
        <v>0</v>
      </c>
      <c r="AJ35" s="44">
        <f t="shared" si="15"/>
        <v>0</v>
      </c>
      <c r="AK35" s="44">
        <f t="shared" si="16"/>
        <v>5</v>
      </c>
      <c r="AL35" s="44">
        <f t="shared" si="17"/>
        <v>6</v>
      </c>
      <c r="AM35" s="44">
        <f t="shared" si="18"/>
        <v>6</v>
      </c>
      <c r="AN35" s="47">
        <f t="shared" si="19"/>
        <v>0</v>
      </c>
      <c r="AO35" s="46">
        <f t="shared" si="20"/>
        <v>7</v>
      </c>
      <c r="AP35" s="44">
        <f t="shared" si="21"/>
        <v>8</v>
      </c>
      <c r="AQ35" s="44">
        <f t="shared" si="22"/>
        <v>0</v>
      </c>
      <c r="AR35" s="44">
        <f t="shared" si="23"/>
        <v>0</v>
      </c>
      <c r="AS35" s="44">
        <f t="shared" si="24"/>
        <v>0</v>
      </c>
      <c r="AT35" s="44">
        <f t="shared" si="25"/>
        <v>7</v>
      </c>
      <c r="AU35" s="44">
        <f t="shared" si="26"/>
        <v>4</v>
      </c>
      <c r="AV35" s="44">
        <f t="shared" si="27"/>
        <v>7</v>
      </c>
      <c r="AW35" s="45">
        <f t="shared" si="28"/>
        <v>6</v>
      </c>
      <c r="AX35" s="18">
        <f t="shared" si="29"/>
        <v>72</v>
      </c>
    </row>
    <row r="36" spans="1:50" ht="24.75" customHeight="1">
      <c r="A36" s="28">
        <v>8</v>
      </c>
      <c r="B36" s="66" t="s">
        <v>91</v>
      </c>
      <c r="C36" s="32">
        <v>4</v>
      </c>
      <c r="D36" s="33">
        <v>7</v>
      </c>
      <c r="E36" s="33">
        <v>6</v>
      </c>
      <c r="F36" s="33">
        <v>3</v>
      </c>
      <c r="G36" s="33">
        <v>7</v>
      </c>
      <c r="H36" s="33">
        <v>5</v>
      </c>
      <c r="I36" s="33">
        <v>4</v>
      </c>
      <c r="J36" s="33">
        <v>5</v>
      </c>
      <c r="K36" s="39">
        <v>5</v>
      </c>
      <c r="L36" s="40">
        <v>9</v>
      </c>
      <c r="M36" s="41">
        <v>7</v>
      </c>
      <c r="N36" s="41">
        <v>4</v>
      </c>
      <c r="O36" s="41">
        <v>6</v>
      </c>
      <c r="P36" s="41">
        <v>7</v>
      </c>
      <c r="Q36" s="41">
        <v>6</v>
      </c>
      <c r="R36" s="41">
        <v>4</v>
      </c>
      <c r="S36" s="41">
        <v>5</v>
      </c>
      <c r="T36" s="42">
        <v>7</v>
      </c>
      <c r="U36" s="21">
        <f t="shared" si="1"/>
        <v>46</v>
      </c>
      <c r="V36" s="31">
        <f t="shared" si="2"/>
        <v>55</v>
      </c>
      <c r="W36" s="23">
        <f t="shared" si="3"/>
        <v>101</v>
      </c>
      <c r="X36" s="14">
        <f t="shared" si="4"/>
        <v>101</v>
      </c>
      <c r="Y36" s="19">
        <f t="shared" si="5"/>
        <v>67</v>
      </c>
      <c r="Z36" s="61">
        <f t="shared" si="6"/>
        <v>22.8</v>
      </c>
      <c r="AA36" s="62">
        <f t="shared" si="7"/>
        <v>78.2</v>
      </c>
      <c r="AB36" s="62">
        <f t="shared" si="8"/>
        <v>78.2</v>
      </c>
      <c r="AC36" s="63">
        <f t="shared" si="9"/>
        <v>26</v>
      </c>
      <c r="AD36" s="64">
        <f t="shared" si="10"/>
        <v>25</v>
      </c>
      <c r="AE36" s="67">
        <v>26</v>
      </c>
      <c r="AF36" s="43">
        <f t="shared" si="11"/>
        <v>4</v>
      </c>
      <c r="AG36" s="44">
        <f t="shared" si="12"/>
        <v>7</v>
      </c>
      <c r="AH36" s="44">
        <f t="shared" si="13"/>
        <v>6</v>
      </c>
      <c r="AI36" s="44">
        <f t="shared" si="14"/>
        <v>0</v>
      </c>
      <c r="AJ36" s="44">
        <f t="shared" si="15"/>
        <v>0</v>
      </c>
      <c r="AK36" s="44">
        <f t="shared" si="16"/>
        <v>5</v>
      </c>
      <c r="AL36" s="44">
        <f t="shared" si="17"/>
        <v>4</v>
      </c>
      <c r="AM36" s="44">
        <f t="shared" si="18"/>
        <v>5</v>
      </c>
      <c r="AN36" s="47">
        <f t="shared" si="19"/>
        <v>0</v>
      </c>
      <c r="AO36" s="46">
        <f t="shared" si="20"/>
        <v>7</v>
      </c>
      <c r="AP36" s="44">
        <f t="shared" si="21"/>
        <v>7</v>
      </c>
      <c r="AQ36" s="44">
        <f t="shared" si="22"/>
        <v>0</v>
      </c>
      <c r="AR36" s="44">
        <f t="shared" si="23"/>
        <v>0</v>
      </c>
      <c r="AS36" s="44">
        <f t="shared" si="24"/>
        <v>0</v>
      </c>
      <c r="AT36" s="44">
        <f t="shared" si="25"/>
        <v>6</v>
      </c>
      <c r="AU36" s="44">
        <f t="shared" si="26"/>
        <v>4</v>
      </c>
      <c r="AV36" s="44">
        <f t="shared" si="27"/>
        <v>5</v>
      </c>
      <c r="AW36" s="45">
        <f t="shared" si="28"/>
        <v>7</v>
      </c>
      <c r="AX36" s="18">
        <f t="shared" si="29"/>
        <v>67</v>
      </c>
    </row>
    <row r="37" spans="1:50" ht="24.75" customHeight="1">
      <c r="A37" s="28">
        <v>3</v>
      </c>
      <c r="B37" s="66" t="s">
        <v>73</v>
      </c>
      <c r="C37" s="32">
        <v>5</v>
      </c>
      <c r="D37" s="33">
        <v>5</v>
      </c>
      <c r="E37" s="33">
        <v>6</v>
      </c>
      <c r="F37" s="33">
        <v>4</v>
      </c>
      <c r="G37" s="33">
        <v>6</v>
      </c>
      <c r="H37" s="33">
        <v>6</v>
      </c>
      <c r="I37" s="33">
        <v>5</v>
      </c>
      <c r="J37" s="33">
        <v>6</v>
      </c>
      <c r="K37" s="39">
        <v>8</v>
      </c>
      <c r="L37" s="40">
        <v>6</v>
      </c>
      <c r="M37" s="41">
        <v>8</v>
      </c>
      <c r="N37" s="41">
        <v>4</v>
      </c>
      <c r="O37" s="41">
        <v>5</v>
      </c>
      <c r="P37" s="41">
        <v>7</v>
      </c>
      <c r="Q37" s="41">
        <v>5</v>
      </c>
      <c r="R37" s="41">
        <v>6</v>
      </c>
      <c r="S37" s="41">
        <v>6</v>
      </c>
      <c r="T37" s="42">
        <v>8</v>
      </c>
      <c r="U37" s="21">
        <f t="shared" si="1"/>
        <v>51</v>
      </c>
      <c r="V37" s="31">
        <f t="shared" si="2"/>
        <v>55</v>
      </c>
      <c r="W37" s="23">
        <f t="shared" si="3"/>
        <v>106</v>
      </c>
      <c r="X37" s="14">
        <f t="shared" si="4"/>
        <v>106</v>
      </c>
      <c r="Y37" s="19">
        <f t="shared" si="5"/>
        <v>71</v>
      </c>
      <c r="Z37" s="61">
        <f t="shared" si="6"/>
        <v>27.6</v>
      </c>
      <c r="AA37" s="62">
        <f t="shared" si="7"/>
        <v>78.4</v>
      </c>
      <c r="AB37" s="62">
        <f t="shared" si="8"/>
        <v>78.4</v>
      </c>
      <c r="AC37" s="63">
        <f t="shared" si="9"/>
        <v>30</v>
      </c>
      <c r="AD37" s="64">
        <f t="shared" si="10"/>
        <v>27</v>
      </c>
      <c r="AE37" s="67">
        <v>27</v>
      </c>
      <c r="AF37" s="43">
        <f t="shared" si="11"/>
        <v>5</v>
      </c>
      <c r="AG37" s="44">
        <f t="shared" si="12"/>
        <v>5</v>
      </c>
      <c r="AH37" s="44">
        <f t="shared" si="13"/>
        <v>6</v>
      </c>
      <c r="AI37" s="44">
        <f t="shared" si="14"/>
        <v>0</v>
      </c>
      <c r="AJ37" s="44">
        <f t="shared" si="15"/>
        <v>0</v>
      </c>
      <c r="AK37" s="44">
        <f t="shared" si="16"/>
        <v>6</v>
      </c>
      <c r="AL37" s="44">
        <f t="shared" si="17"/>
        <v>5</v>
      </c>
      <c r="AM37" s="44">
        <f t="shared" si="18"/>
        <v>6</v>
      </c>
      <c r="AN37" s="47">
        <f t="shared" si="19"/>
        <v>0</v>
      </c>
      <c r="AO37" s="46">
        <f t="shared" si="20"/>
        <v>6</v>
      </c>
      <c r="AP37" s="44">
        <f t="shared" si="21"/>
        <v>8</v>
      </c>
      <c r="AQ37" s="44">
        <f t="shared" si="22"/>
        <v>0</v>
      </c>
      <c r="AR37" s="44">
        <f t="shared" si="23"/>
        <v>0</v>
      </c>
      <c r="AS37" s="44">
        <f t="shared" si="24"/>
        <v>0</v>
      </c>
      <c r="AT37" s="44">
        <f t="shared" si="25"/>
        <v>5</v>
      </c>
      <c r="AU37" s="44">
        <f t="shared" si="26"/>
        <v>6</v>
      </c>
      <c r="AV37" s="44">
        <f t="shared" si="27"/>
        <v>6</v>
      </c>
      <c r="AW37" s="45">
        <f t="shared" si="28"/>
        <v>7</v>
      </c>
      <c r="AX37" s="18">
        <f t="shared" si="29"/>
        <v>71</v>
      </c>
    </row>
    <row r="38" spans="1:50" ht="24.75" customHeight="1">
      <c r="A38" s="53">
        <v>9</v>
      </c>
      <c r="B38" s="66" t="s">
        <v>95</v>
      </c>
      <c r="C38" s="32">
        <v>5</v>
      </c>
      <c r="D38" s="33">
        <v>6</v>
      </c>
      <c r="E38" s="33">
        <v>6</v>
      </c>
      <c r="F38" s="33">
        <v>5</v>
      </c>
      <c r="G38" s="33">
        <v>6</v>
      </c>
      <c r="H38" s="33">
        <v>4</v>
      </c>
      <c r="I38" s="33">
        <v>4</v>
      </c>
      <c r="J38" s="33">
        <v>5</v>
      </c>
      <c r="K38" s="39">
        <v>6</v>
      </c>
      <c r="L38" s="40">
        <v>5</v>
      </c>
      <c r="M38" s="41">
        <v>6</v>
      </c>
      <c r="N38" s="41">
        <v>5</v>
      </c>
      <c r="O38" s="41">
        <v>5</v>
      </c>
      <c r="P38" s="41">
        <v>6</v>
      </c>
      <c r="Q38" s="41">
        <v>4</v>
      </c>
      <c r="R38" s="41">
        <v>4</v>
      </c>
      <c r="S38" s="41">
        <v>5</v>
      </c>
      <c r="T38" s="42">
        <v>4</v>
      </c>
      <c r="U38" s="21">
        <f t="shared" si="1"/>
        <v>47</v>
      </c>
      <c r="V38" s="31">
        <f t="shared" si="2"/>
        <v>44</v>
      </c>
      <c r="W38" s="23">
        <f t="shared" si="3"/>
        <v>91</v>
      </c>
      <c r="X38" s="14">
        <f t="shared" si="4"/>
        <v>91</v>
      </c>
      <c r="Y38" s="19">
        <f t="shared" si="5"/>
        <v>58</v>
      </c>
      <c r="Z38" s="61">
        <f t="shared" si="6"/>
        <v>12</v>
      </c>
      <c r="AA38" s="62">
        <f t="shared" si="7"/>
        <v>79</v>
      </c>
      <c r="AB38" s="62">
        <f t="shared" si="8"/>
        <v>79</v>
      </c>
      <c r="AC38" s="63">
        <f t="shared" si="9"/>
        <v>11</v>
      </c>
      <c r="AD38" s="64">
        <f t="shared" si="10"/>
        <v>28</v>
      </c>
      <c r="AE38" s="67">
        <v>28</v>
      </c>
      <c r="AF38" s="43">
        <f t="shared" si="11"/>
        <v>5</v>
      </c>
      <c r="AG38" s="44">
        <f t="shared" si="12"/>
        <v>6</v>
      </c>
      <c r="AH38" s="44">
        <f t="shared" si="13"/>
        <v>6</v>
      </c>
      <c r="AI38" s="44">
        <f t="shared" si="14"/>
        <v>0</v>
      </c>
      <c r="AJ38" s="44">
        <f t="shared" si="15"/>
        <v>0</v>
      </c>
      <c r="AK38" s="44">
        <f t="shared" si="16"/>
        <v>4</v>
      </c>
      <c r="AL38" s="44">
        <f t="shared" si="17"/>
        <v>4</v>
      </c>
      <c r="AM38" s="44">
        <f t="shared" si="18"/>
        <v>5</v>
      </c>
      <c r="AN38" s="47">
        <f t="shared" si="19"/>
        <v>0</v>
      </c>
      <c r="AO38" s="46">
        <f t="shared" si="20"/>
        <v>5</v>
      </c>
      <c r="AP38" s="44">
        <f t="shared" si="21"/>
        <v>6</v>
      </c>
      <c r="AQ38" s="44">
        <f t="shared" si="22"/>
        <v>0</v>
      </c>
      <c r="AR38" s="44">
        <f t="shared" si="23"/>
        <v>0</v>
      </c>
      <c r="AS38" s="44">
        <f t="shared" si="24"/>
        <v>0</v>
      </c>
      <c r="AT38" s="44">
        <f t="shared" si="25"/>
        <v>4</v>
      </c>
      <c r="AU38" s="44">
        <f t="shared" si="26"/>
        <v>4</v>
      </c>
      <c r="AV38" s="44">
        <f t="shared" si="27"/>
        <v>5</v>
      </c>
      <c r="AW38" s="45">
        <f t="shared" si="28"/>
        <v>4</v>
      </c>
      <c r="AX38" s="18">
        <f t="shared" si="29"/>
        <v>58</v>
      </c>
    </row>
    <row r="39" spans="1:50" ht="24.75" customHeight="1">
      <c r="A39" s="53">
        <v>4</v>
      </c>
      <c r="B39" s="66" t="s">
        <v>79</v>
      </c>
      <c r="C39" s="32">
        <v>7</v>
      </c>
      <c r="D39" s="33">
        <v>6</v>
      </c>
      <c r="E39" s="33">
        <v>6</v>
      </c>
      <c r="F39" s="33">
        <v>4</v>
      </c>
      <c r="G39" s="33">
        <v>6</v>
      </c>
      <c r="H39" s="33">
        <v>4</v>
      </c>
      <c r="I39" s="33">
        <v>7</v>
      </c>
      <c r="J39" s="33">
        <v>7</v>
      </c>
      <c r="K39" s="39">
        <v>5</v>
      </c>
      <c r="L39" s="40">
        <v>7</v>
      </c>
      <c r="M39" s="41">
        <v>7</v>
      </c>
      <c r="N39" s="41">
        <v>8</v>
      </c>
      <c r="O39" s="41">
        <v>7</v>
      </c>
      <c r="P39" s="41">
        <v>6</v>
      </c>
      <c r="Q39" s="41">
        <v>6</v>
      </c>
      <c r="R39" s="41">
        <v>5</v>
      </c>
      <c r="S39" s="41">
        <v>7</v>
      </c>
      <c r="T39" s="42">
        <v>4</v>
      </c>
      <c r="U39" s="21">
        <f t="shared" si="1"/>
        <v>52</v>
      </c>
      <c r="V39" s="31">
        <f t="shared" si="2"/>
        <v>57</v>
      </c>
      <c r="W39" s="23">
        <f t="shared" si="3"/>
        <v>109</v>
      </c>
      <c r="X39" s="14">
        <f t="shared" si="4"/>
        <v>109</v>
      </c>
      <c r="Y39" s="19">
        <f t="shared" si="5"/>
        <v>73</v>
      </c>
      <c r="Z39" s="61">
        <f t="shared" si="6"/>
        <v>30</v>
      </c>
      <c r="AA39" s="62">
        <f t="shared" si="7"/>
        <v>79</v>
      </c>
      <c r="AB39" s="62">
        <f t="shared" si="8"/>
        <v>79</v>
      </c>
      <c r="AC39" s="63">
        <f t="shared" si="9"/>
        <v>35</v>
      </c>
      <c r="AD39" s="64">
        <f t="shared" si="10"/>
        <v>28</v>
      </c>
      <c r="AE39" s="67">
        <v>29</v>
      </c>
      <c r="AF39" s="43">
        <f t="shared" si="11"/>
        <v>7</v>
      </c>
      <c r="AG39" s="44">
        <f t="shared" si="12"/>
        <v>6</v>
      </c>
      <c r="AH39" s="44">
        <f t="shared" si="13"/>
        <v>6</v>
      </c>
      <c r="AI39" s="44">
        <f t="shared" si="14"/>
        <v>0</v>
      </c>
      <c r="AJ39" s="44">
        <f t="shared" si="15"/>
        <v>0</v>
      </c>
      <c r="AK39" s="44">
        <f t="shared" si="16"/>
        <v>4</v>
      </c>
      <c r="AL39" s="44">
        <f t="shared" si="17"/>
        <v>7</v>
      </c>
      <c r="AM39" s="44">
        <f t="shared" si="18"/>
        <v>7</v>
      </c>
      <c r="AN39" s="47">
        <f t="shared" si="19"/>
        <v>0</v>
      </c>
      <c r="AO39" s="46">
        <f t="shared" si="20"/>
        <v>7</v>
      </c>
      <c r="AP39" s="44">
        <f t="shared" si="21"/>
        <v>7</v>
      </c>
      <c r="AQ39" s="44">
        <f t="shared" si="22"/>
        <v>0</v>
      </c>
      <c r="AR39" s="44">
        <f t="shared" si="23"/>
        <v>0</v>
      </c>
      <c r="AS39" s="44">
        <f t="shared" si="24"/>
        <v>0</v>
      </c>
      <c r="AT39" s="44">
        <f t="shared" si="25"/>
        <v>6</v>
      </c>
      <c r="AU39" s="44">
        <f t="shared" si="26"/>
        <v>5</v>
      </c>
      <c r="AV39" s="44">
        <f t="shared" si="27"/>
        <v>7</v>
      </c>
      <c r="AW39" s="45">
        <f t="shared" si="28"/>
        <v>4</v>
      </c>
      <c r="AX39" s="18">
        <f t="shared" si="29"/>
        <v>73</v>
      </c>
    </row>
    <row r="40" spans="1:50" ht="24.75" customHeight="1">
      <c r="A40" s="53">
        <v>12</v>
      </c>
      <c r="B40" s="66" t="s">
        <v>105</v>
      </c>
      <c r="C40" s="32">
        <v>5</v>
      </c>
      <c r="D40" s="33">
        <v>8</v>
      </c>
      <c r="E40" s="33">
        <v>5</v>
      </c>
      <c r="F40" s="33">
        <v>5</v>
      </c>
      <c r="G40" s="33">
        <v>7</v>
      </c>
      <c r="H40" s="33">
        <v>3</v>
      </c>
      <c r="I40" s="33">
        <v>6</v>
      </c>
      <c r="J40" s="33">
        <v>5</v>
      </c>
      <c r="K40" s="39">
        <v>5</v>
      </c>
      <c r="L40" s="40">
        <v>7</v>
      </c>
      <c r="M40" s="41">
        <v>5</v>
      </c>
      <c r="N40" s="41">
        <v>4</v>
      </c>
      <c r="O40" s="41">
        <v>4</v>
      </c>
      <c r="P40" s="41">
        <v>8</v>
      </c>
      <c r="Q40" s="41">
        <v>5</v>
      </c>
      <c r="R40" s="41">
        <v>4</v>
      </c>
      <c r="S40" s="41">
        <v>6</v>
      </c>
      <c r="T40" s="42">
        <v>4</v>
      </c>
      <c r="U40" s="21">
        <f t="shared" si="1"/>
        <v>49</v>
      </c>
      <c r="V40" s="31">
        <f t="shared" si="2"/>
        <v>47</v>
      </c>
      <c r="W40" s="23">
        <f t="shared" si="3"/>
        <v>96</v>
      </c>
      <c r="X40" s="14">
        <f t="shared" si="4"/>
        <v>96</v>
      </c>
      <c r="Y40" s="19">
        <f t="shared" si="5"/>
        <v>62</v>
      </c>
      <c r="Z40" s="61">
        <f t="shared" si="6"/>
        <v>16.8</v>
      </c>
      <c r="AA40" s="62">
        <f t="shared" si="7"/>
        <v>79.2</v>
      </c>
      <c r="AB40" s="62">
        <f t="shared" si="8"/>
        <v>79.2</v>
      </c>
      <c r="AC40" s="63">
        <f t="shared" si="9"/>
        <v>15</v>
      </c>
      <c r="AD40" s="64">
        <f t="shared" si="10"/>
        <v>30</v>
      </c>
      <c r="AE40" s="67">
        <v>30</v>
      </c>
      <c r="AF40" s="43">
        <f t="shared" si="11"/>
        <v>5</v>
      </c>
      <c r="AG40" s="44">
        <f t="shared" si="12"/>
        <v>7</v>
      </c>
      <c r="AH40" s="44">
        <f t="shared" si="13"/>
        <v>5</v>
      </c>
      <c r="AI40" s="44">
        <f t="shared" si="14"/>
        <v>0</v>
      </c>
      <c r="AJ40" s="44">
        <f t="shared" si="15"/>
        <v>0</v>
      </c>
      <c r="AK40" s="44">
        <f t="shared" si="16"/>
        <v>3</v>
      </c>
      <c r="AL40" s="44">
        <f t="shared" si="17"/>
        <v>6</v>
      </c>
      <c r="AM40" s="44">
        <f t="shared" si="18"/>
        <v>5</v>
      </c>
      <c r="AN40" s="47">
        <f t="shared" si="19"/>
        <v>0</v>
      </c>
      <c r="AO40" s="46">
        <f t="shared" si="20"/>
        <v>7</v>
      </c>
      <c r="AP40" s="44">
        <f t="shared" si="21"/>
        <v>5</v>
      </c>
      <c r="AQ40" s="44">
        <f t="shared" si="22"/>
        <v>0</v>
      </c>
      <c r="AR40" s="44">
        <f t="shared" si="23"/>
        <v>0</v>
      </c>
      <c r="AS40" s="44">
        <f t="shared" si="24"/>
        <v>0</v>
      </c>
      <c r="AT40" s="44">
        <f t="shared" si="25"/>
        <v>5</v>
      </c>
      <c r="AU40" s="44">
        <f t="shared" si="26"/>
        <v>4</v>
      </c>
      <c r="AV40" s="44">
        <f t="shared" si="27"/>
        <v>6</v>
      </c>
      <c r="AW40" s="45">
        <f t="shared" si="28"/>
        <v>4</v>
      </c>
      <c r="AX40" s="18">
        <f t="shared" si="29"/>
        <v>62</v>
      </c>
    </row>
    <row r="41" spans="1:50" ht="24.75" customHeight="1">
      <c r="A41" s="53">
        <v>8</v>
      </c>
      <c r="B41" s="66" t="s">
        <v>93</v>
      </c>
      <c r="C41" s="32">
        <v>5</v>
      </c>
      <c r="D41" s="33">
        <v>5</v>
      </c>
      <c r="E41" s="33">
        <v>5</v>
      </c>
      <c r="F41" s="33">
        <v>5</v>
      </c>
      <c r="G41" s="33">
        <v>6</v>
      </c>
      <c r="H41" s="33">
        <v>3</v>
      </c>
      <c r="I41" s="33">
        <v>7</v>
      </c>
      <c r="J41" s="33">
        <v>6</v>
      </c>
      <c r="K41" s="39">
        <v>5</v>
      </c>
      <c r="L41" s="40">
        <v>7</v>
      </c>
      <c r="M41" s="41">
        <v>6</v>
      </c>
      <c r="N41" s="41">
        <v>6</v>
      </c>
      <c r="O41" s="41">
        <v>7</v>
      </c>
      <c r="P41" s="41">
        <v>6</v>
      </c>
      <c r="Q41" s="41">
        <v>5</v>
      </c>
      <c r="R41" s="41">
        <v>5</v>
      </c>
      <c r="S41" s="41">
        <v>7</v>
      </c>
      <c r="T41" s="42">
        <v>5</v>
      </c>
      <c r="U41" s="21">
        <f t="shared" si="1"/>
        <v>47</v>
      </c>
      <c r="V41" s="31">
        <f t="shared" si="2"/>
        <v>54</v>
      </c>
      <c r="W41" s="23">
        <f t="shared" si="3"/>
        <v>101</v>
      </c>
      <c r="X41" s="14">
        <f t="shared" si="4"/>
        <v>101</v>
      </c>
      <c r="Y41" s="19">
        <f t="shared" si="5"/>
        <v>66</v>
      </c>
      <c r="Z41" s="61">
        <f t="shared" si="6"/>
        <v>21.6</v>
      </c>
      <c r="AA41" s="62">
        <f t="shared" si="7"/>
        <v>79.4</v>
      </c>
      <c r="AB41" s="62">
        <f t="shared" si="8"/>
        <v>79.4</v>
      </c>
      <c r="AC41" s="63">
        <f t="shared" si="9"/>
        <v>26</v>
      </c>
      <c r="AD41" s="64">
        <f t="shared" si="10"/>
        <v>31</v>
      </c>
      <c r="AE41" s="67">
        <v>31</v>
      </c>
      <c r="AF41" s="43">
        <f t="shared" si="11"/>
        <v>5</v>
      </c>
      <c r="AG41" s="44">
        <f t="shared" si="12"/>
        <v>5</v>
      </c>
      <c r="AH41" s="44">
        <f t="shared" si="13"/>
        <v>5</v>
      </c>
      <c r="AI41" s="44">
        <f t="shared" si="14"/>
        <v>0</v>
      </c>
      <c r="AJ41" s="44">
        <f t="shared" si="15"/>
        <v>0</v>
      </c>
      <c r="AK41" s="44">
        <f t="shared" si="16"/>
        <v>3</v>
      </c>
      <c r="AL41" s="44">
        <f t="shared" si="17"/>
        <v>7</v>
      </c>
      <c r="AM41" s="44">
        <f t="shared" si="18"/>
        <v>6</v>
      </c>
      <c r="AN41" s="47">
        <f t="shared" si="19"/>
        <v>0</v>
      </c>
      <c r="AO41" s="46">
        <f t="shared" si="20"/>
        <v>7</v>
      </c>
      <c r="AP41" s="44">
        <f t="shared" si="21"/>
        <v>6</v>
      </c>
      <c r="AQ41" s="44">
        <f t="shared" si="22"/>
        <v>0</v>
      </c>
      <c r="AR41" s="44">
        <f t="shared" si="23"/>
        <v>0</v>
      </c>
      <c r="AS41" s="44">
        <f t="shared" si="24"/>
        <v>0</v>
      </c>
      <c r="AT41" s="44">
        <f t="shared" si="25"/>
        <v>5</v>
      </c>
      <c r="AU41" s="44">
        <f t="shared" si="26"/>
        <v>5</v>
      </c>
      <c r="AV41" s="44">
        <f t="shared" si="27"/>
        <v>7</v>
      </c>
      <c r="AW41" s="45">
        <f t="shared" si="28"/>
        <v>5</v>
      </c>
      <c r="AX41" s="18">
        <f t="shared" si="29"/>
        <v>66</v>
      </c>
    </row>
    <row r="42" spans="1:50" ht="24.75" customHeight="1">
      <c r="A42" s="53">
        <v>6</v>
      </c>
      <c r="B42" s="66" t="s">
        <v>85</v>
      </c>
      <c r="C42" s="32">
        <v>6</v>
      </c>
      <c r="D42" s="33">
        <v>7</v>
      </c>
      <c r="E42" s="33">
        <v>4</v>
      </c>
      <c r="F42" s="33">
        <v>3</v>
      </c>
      <c r="G42" s="33">
        <v>8</v>
      </c>
      <c r="H42" s="33">
        <v>4</v>
      </c>
      <c r="I42" s="33">
        <v>4</v>
      </c>
      <c r="J42" s="33">
        <v>6</v>
      </c>
      <c r="K42" s="39">
        <v>7</v>
      </c>
      <c r="L42" s="40">
        <v>9</v>
      </c>
      <c r="M42" s="41">
        <v>7</v>
      </c>
      <c r="N42" s="41">
        <v>5</v>
      </c>
      <c r="O42" s="41">
        <v>4</v>
      </c>
      <c r="P42" s="41">
        <v>6</v>
      </c>
      <c r="Q42" s="41">
        <v>5</v>
      </c>
      <c r="R42" s="41">
        <v>5</v>
      </c>
      <c r="S42" s="41">
        <v>5</v>
      </c>
      <c r="T42" s="42">
        <v>4</v>
      </c>
      <c r="U42" s="21">
        <f t="shared" si="1"/>
        <v>49</v>
      </c>
      <c r="V42" s="31">
        <f t="shared" si="2"/>
        <v>50</v>
      </c>
      <c r="W42" s="23">
        <f t="shared" si="3"/>
        <v>99</v>
      </c>
      <c r="X42" s="14">
        <f t="shared" si="4"/>
        <v>99</v>
      </c>
      <c r="Y42" s="19">
        <f t="shared" si="5"/>
        <v>64</v>
      </c>
      <c r="Z42" s="61">
        <f t="shared" si="6"/>
        <v>19.200000000000003</v>
      </c>
      <c r="AA42" s="62">
        <f t="shared" si="7"/>
        <v>79.8</v>
      </c>
      <c r="AB42" s="62">
        <f t="shared" si="8"/>
        <v>79.8</v>
      </c>
      <c r="AC42" s="63">
        <f t="shared" si="9"/>
        <v>23</v>
      </c>
      <c r="AD42" s="64">
        <f t="shared" si="10"/>
        <v>32</v>
      </c>
      <c r="AE42" s="67">
        <v>32</v>
      </c>
      <c r="AF42" s="43">
        <f t="shared" si="11"/>
        <v>6</v>
      </c>
      <c r="AG42" s="44">
        <f t="shared" si="12"/>
        <v>7</v>
      </c>
      <c r="AH42" s="44">
        <f t="shared" si="13"/>
        <v>4</v>
      </c>
      <c r="AI42" s="44">
        <f t="shared" si="14"/>
        <v>0</v>
      </c>
      <c r="AJ42" s="44">
        <f t="shared" si="15"/>
        <v>0</v>
      </c>
      <c r="AK42" s="44">
        <f t="shared" si="16"/>
        <v>4</v>
      </c>
      <c r="AL42" s="44">
        <f t="shared" si="17"/>
        <v>4</v>
      </c>
      <c r="AM42" s="44">
        <f t="shared" si="18"/>
        <v>6</v>
      </c>
      <c r="AN42" s="47">
        <f t="shared" si="19"/>
        <v>0</v>
      </c>
      <c r="AO42" s="46">
        <f t="shared" si="20"/>
        <v>7</v>
      </c>
      <c r="AP42" s="44">
        <f t="shared" si="21"/>
        <v>7</v>
      </c>
      <c r="AQ42" s="44">
        <f t="shared" si="22"/>
        <v>0</v>
      </c>
      <c r="AR42" s="44">
        <f t="shared" si="23"/>
        <v>0</v>
      </c>
      <c r="AS42" s="44">
        <f t="shared" si="24"/>
        <v>0</v>
      </c>
      <c r="AT42" s="44">
        <f t="shared" si="25"/>
        <v>5</v>
      </c>
      <c r="AU42" s="44">
        <f t="shared" si="26"/>
        <v>5</v>
      </c>
      <c r="AV42" s="44">
        <f t="shared" si="27"/>
        <v>5</v>
      </c>
      <c r="AW42" s="45">
        <f t="shared" si="28"/>
        <v>4</v>
      </c>
      <c r="AX42" s="18">
        <f t="shared" si="29"/>
        <v>64</v>
      </c>
    </row>
    <row r="43" spans="1:50" ht="24.75" customHeight="1">
      <c r="A43" s="53">
        <v>4</v>
      </c>
      <c r="B43" s="66" t="s">
        <v>78</v>
      </c>
      <c r="C43" s="32">
        <v>6</v>
      </c>
      <c r="D43" s="33">
        <v>6</v>
      </c>
      <c r="E43" s="33">
        <v>6</v>
      </c>
      <c r="F43" s="33">
        <v>4</v>
      </c>
      <c r="G43" s="33">
        <v>9</v>
      </c>
      <c r="H43" s="33">
        <v>6</v>
      </c>
      <c r="I43" s="33">
        <v>10</v>
      </c>
      <c r="J43" s="33">
        <v>8</v>
      </c>
      <c r="K43" s="39">
        <v>6</v>
      </c>
      <c r="L43" s="40">
        <v>7</v>
      </c>
      <c r="M43" s="41">
        <v>6</v>
      </c>
      <c r="N43" s="41">
        <v>4</v>
      </c>
      <c r="O43" s="41">
        <v>4</v>
      </c>
      <c r="P43" s="41">
        <v>7</v>
      </c>
      <c r="Q43" s="41">
        <v>5</v>
      </c>
      <c r="R43" s="41">
        <v>4</v>
      </c>
      <c r="S43" s="41">
        <v>6</v>
      </c>
      <c r="T43" s="42">
        <v>5</v>
      </c>
      <c r="U43" s="21">
        <f aca="true" t="shared" si="30" ref="U43:U74">C43+D43+E43+F43+G43+H43+I43+J43+K43</f>
        <v>61</v>
      </c>
      <c r="V43" s="31">
        <f aca="true" t="shared" si="31" ref="V43:V74">L43+M43+N43+O43+P43+Q43+R43+S43+T43</f>
        <v>48</v>
      </c>
      <c r="W43" s="23">
        <f aca="true" t="shared" si="32" ref="W43:W74">U43+V43</f>
        <v>109</v>
      </c>
      <c r="X43" s="14">
        <f aca="true" t="shared" si="33" ref="X43:X74">IF(W43=0,"",W43)</f>
        <v>109</v>
      </c>
      <c r="Y43" s="19">
        <f aca="true" t="shared" si="34" ref="Y43:Y74">AX43</f>
        <v>72</v>
      </c>
      <c r="Z43" s="61">
        <f aca="true" t="shared" si="35" ref="Z43:Z74">IF(Y43&lt;=48,0,IF((Y43*1.5-72)*0.8&gt;36,36,(Y43*1.5-72)*0.8))</f>
        <v>28.8</v>
      </c>
      <c r="AA43" s="62">
        <f aca="true" t="shared" si="36" ref="AA43:AA74">W43-Z43</f>
        <v>80.2</v>
      </c>
      <c r="AB43" s="62">
        <f aca="true" t="shared" si="37" ref="AB43:AB74">IF(AA43=0,"",AA43)</f>
        <v>80.2</v>
      </c>
      <c r="AC43" s="63">
        <f aca="true" t="shared" si="38" ref="AC43:AC74">IF(X43="","",RANK(X43,$X$11:$X$82,1))</f>
        <v>35</v>
      </c>
      <c r="AD43" s="64">
        <f aca="true" t="shared" si="39" ref="AD43:AD74">IF(AB43="","",RANK(AB43,$AB$11:$AB$82,1))</f>
        <v>33</v>
      </c>
      <c r="AE43" s="67">
        <v>33</v>
      </c>
      <c r="AF43" s="43">
        <f aca="true" t="shared" si="40" ref="AF43:AF65">IF($C$6="",0,IF(C43&gt;$C$5+3,$C$5+3,C43))</f>
        <v>6</v>
      </c>
      <c r="AG43" s="44">
        <f aca="true" t="shared" si="41" ref="AG43:AG65">IF($D$6="",0,IF(D43&gt;$D$5+3,$D$5+3,D43))</f>
        <v>6</v>
      </c>
      <c r="AH43" s="44">
        <f aca="true" t="shared" si="42" ref="AH43:AH65">IF($E$6="",0,IF(E43&gt;$E$5+3,$E$5+3,E43))</f>
        <v>6</v>
      </c>
      <c r="AI43" s="44">
        <f aca="true" t="shared" si="43" ref="AI43:AI65">IF($F$6="",0,IF(F43&gt;$F$5+3,$F$5+3,F43))</f>
        <v>0</v>
      </c>
      <c r="AJ43" s="44">
        <f aca="true" t="shared" si="44" ref="AJ43:AJ65">IF($G$6="",0,IF(G43&gt;$G$5+3,$G$5+3,G43))</f>
        <v>0</v>
      </c>
      <c r="AK43" s="44">
        <f aca="true" t="shared" si="45" ref="AK43:AK65">IF($H$6="",0,IF(H43&gt;$H$5+3,$H$5+3,H43))</f>
        <v>6</v>
      </c>
      <c r="AL43" s="44">
        <f aca="true" t="shared" si="46" ref="AL43:AL65">IF($I$6="",0,IF(I43&gt;$I$5+3,$I$5+3,I43))</f>
        <v>7</v>
      </c>
      <c r="AM43" s="44">
        <f aca="true" t="shared" si="47" ref="AM43:AM65">IF($J$6="",0,IF(J43&gt;$J$5+3,$J$5+3,J43))</f>
        <v>8</v>
      </c>
      <c r="AN43" s="47">
        <f aca="true" t="shared" si="48" ref="AN43:AN65">IF($K$6="",0,IF(K43&gt;$K$5+3,$K$5+3,K43))</f>
        <v>0</v>
      </c>
      <c r="AO43" s="46">
        <f aca="true" t="shared" si="49" ref="AO43:AO65">IF($L$6="",0,IF(L43&gt;$L$5+3,$L$5+3,L43))</f>
        <v>7</v>
      </c>
      <c r="AP43" s="44">
        <f aca="true" t="shared" si="50" ref="AP43:AP65">IF($M$6="",0,IF(M43&gt;$M$5+3,$M$5+3,M43))</f>
        <v>6</v>
      </c>
      <c r="AQ43" s="44">
        <f aca="true" t="shared" si="51" ref="AQ43:AQ65">IF($N$6="",0,IF(N43&gt;$N$5+3,$N$5+3,N43))</f>
        <v>0</v>
      </c>
      <c r="AR43" s="44">
        <f aca="true" t="shared" si="52" ref="AR43:AR65">IF($O$6="",0,IF(O43&gt;$O$5+3,$O$5+3,O43))</f>
        <v>0</v>
      </c>
      <c r="AS43" s="44">
        <f aca="true" t="shared" si="53" ref="AS43:AS65">IF($P$6="",0,IF(P43&gt;$P$5+3,$P$5+3,P43))</f>
        <v>0</v>
      </c>
      <c r="AT43" s="44">
        <f aca="true" t="shared" si="54" ref="AT43:AT65">IF($Q$6="",0,IF(Q43&gt;$Q$5+3,$Q$5+3,Q43))</f>
        <v>5</v>
      </c>
      <c r="AU43" s="44">
        <f aca="true" t="shared" si="55" ref="AU43:AU65">IF($R$6="",0,IF(R43&gt;$R$5+3,$R$5+3,R43))</f>
        <v>4</v>
      </c>
      <c r="AV43" s="44">
        <f aca="true" t="shared" si="56" ref="AV43:AV65">IF($S$6="",0,IF(S43&gt;$S$5+3,$S$5+3,S43))</f>
        <v>6</v>
      </c>
      <c r="AW43" s="45">
        <f aca="true" t="shared" si="57" ref="AW43:AW65">IF($T$6="",0,IF(T43&gt;$T$5+3,$T$5+3,T43))</f>
        <v>5</v>
      </c>
      <c r="AX43" s="18">
        <f aca="true" t="shared" si="58" ref="AX43:AX65">SUM(AF43:AW43)</f>
        <v>72</v>
      </c>
    </row>
    <row r="44" spans="1:50" ht="24.75" customHeight="1">
      <c r="A44" s="53">
        <v>3</v>
      </c>
      <c r="B44" s="66" t="s">
        <v>75</v>
      </c>
      <c r="C44" s="32">
        <v>7</v>
      </c>
      <c r="D44" s="33">
        <v>6</v>
      </c>
      <c r="E44" s="33">
        <v>7</v>
      </c>
      <c r="F44" s="33">
        <v>6</v>
      </c>
      <c r="G44" s="33">
        <v>7</v>
      </c>
      <c r="H44" s="33">
        <v>5</v>
      </c>
      <c r="I44" s="33">
        <v>4</v>
      </c>
      <c r="J44" s="33">
        <v>8</v>
      </c>
      <c r="K44" s="39">
        <v>5</v>
      </c>
      <c r="L44" s="40">
        <v>7</v>
      </c>
      <c r="M44" s="41">
        <v>7</v>
      </c>
      <c r="N44" s="41">
        <v>6</v>
      </c>
      <c r="O44" s="41">
        <v>4</v>
      </c>
      <c r="P44" s="41">
        <v>8</v>
      </c>
      <c r="Q44" s="41">
        <v>9</v>
      </c>
      <c r="R44" s="41">
        <v>5</v>
      </c>
      <c r="S44" s="41">
        <v>5</v>
      </c>
      <c r="T44" s="42">
        <v>7</v>
      </c>
      <c r="U44" s="21">
        <f t="shared" si="30"/>
        <v>55</v>
      </c>
      <c r="V44" s="31">
        <f t="shared" si="31"/>
        <v>58</v>
      </c>
      <c r="W44" s="23">
        <f t="shared" si="32"/>
        <v>113</v>
      </c>
      <c r="X44" s="14">
        <f t="shared" si="33"/>
        <v>113</v>
      </c>
      <c r="Y44" s="19">
        <f t="shared" si="34"/>
        <v>75</v>
      </c>
      <c r="Z44" s="61">
        <f t="shared" si="35"/>
        <v>32.4</v>
      </c>
      <c r="AA44" s="62">
        <f t="shared" si="36"/>
        <v>80.6</v>
      </c>
      <c r="AB44" s="62">
        <f t="shared" si="37"/>
        <v>80.6</v>
      </c>
      <c r="AC44" s="63">
        <f t="shared" si="38"/>
        <v>39</v>
      </c>
      <c r="AD44" s="64">
        <f t="shared" si="39"/>
        <v>34</v>
      </c>
      <c r="AE44" s="67">
        <v>34</v>
      </c>
      <c r="AF44" s="43">
        <f t="shared" si="40"/>
        <v>7</v>
      </c>
      <c r="AG44" s="44">
        <f t="shared" si="41"/>
        <v>6</v>
      </c>
      <c r="AH44" s="44">
        <f t="shared" si="42"/>
        <v>7</v>
      </c>
      <c r="AI44" s="44">
        <f t="shared" si="43"/>
        <v>0</v>
      </c>
      <c r="AJ44" s="44">
        <f t="shared" si="44"/>
        <v>0</v>
      </c>
      <c r="AK44" s="44">
        <f t="shared" si="45"/>
        <v>5</v>
      </c>
      <c r="AL44" s="44">
        <f t="shared" si="46"/>
        <v>4</v>
      </c>
      <c r="AM44" s="44">
        <f t="shared" si="47"/>
        <v>8</v>
      </c>
      <c r="AN44" s="47">
        <f t="shared" si="48"/>
        <v>0</v>
      </c>
      <c r="AO44" s="46">
        <f t="shared" si="49"/>
        <v>7</v>
      </c>
      <c r="AP44" s="44">
        <f t="shared" si="50"/>
        <v>7</v>
      </c>
      <c r="AQ44" s="44">
        <f t="shared" si="51"/>
        <v>0</v>
      </c>
      <c r="AR44" s="44">
        <f t="shared" si="52"/>
        <v>0</v>
      </c>
      <c r="AS44" s="44">
        <f t="shared" si="53"/>
        <v>0</v>
      </c>
      <c r="AT44" s="44">
        <f t="shared" si="54"/>
        <v>7</v>
      </c>
      <c r="AU44" s="44">
        <f t="shared" si="55"/>
        <v>5</v>
      </c>
      <c r="AV44" s="44">
        <f t="shared" si="56"/>
        <v>5</v>
      </c>
      <c r="AW44" s="45">
        <f t="shared" si="57"/>
        <v>7</v>
      </c>
      <c r="AX44" s="18">
        <f t="shared" si="58"/>
        <v>75</v>
      </c>
    </row>
    <row r="45" spans="1:50" ht="24.75" customHeight="1">
      <c r="A45" s="28">
        <v>1</v>
      </c>
      <c r="B45" s="66" t="s">
        <v>65</v>
      </c>
      <c r="C45" s="32">
        <v>7</v>
      </c>
      <c r="D45" s="33">
        <v>7</v>
      </c>
      <c r="E45" s="33">
        <v>6</v>
      </c>
      <c r="F45" s="33">
        <v>6</v>
      </c>
      <c r="G45" s="33">
        <v>7</v>
      </c>
      <c r="H45" s="33">
        <v>5</v>
      </c>
      <c r="I45" s="33">
        <v>5</v>
      </c>
      <c r="J45" s="33">
        <v>8</v>
      </c>
      <c r="K45" s="39">
        <v>8</v>
      </c>
      <c r="L45" s="40">
        <v>6</v>
      </c>
      <c r="M45" s="41">
        <v>8</v>
      </c>
      <c r="N45" s="41">
        <v>6</v>
      </c>
      <c r="O45" s="41">
        <v>5</v>
      </c>
      <c r="P45" s="41">
        <v>6</v>
      </c>
      <c r="Q45" s="41">
        <v>7</v>
      </c>
      <c r="R45" s="41">
        <v>4</v>
      </c>
      <c r="S45" s="41">
        <v>6</v>
      </c>
      <c r="T45" s="42">
        <v>5</v>
      </c>
      <c r="U45" s="21">
        <f t="shared" si="30"/>
        <v>59</v>
      </c>
      <c r="V45" s="31">
        <f t="shared" si="31"/>
        <v>53</v>
      </c>
      <c r="W45" s="23">
        <f t="shared" si="32"/>
        <v>112</v>
      </c>
      <c r="X45" s="14">
        <f t="shared" si="33"/>
        <v>112</v>
      </c>
      <c r="Y45" s="19">
        <f t="shared" si="34"/>
        <v>74</v>
      </c>
      <c r="Z45" s="61">
        <f t="shared" si="35"/>
        <v>31.200000000000003</v>
      </c>
      <c r="AA45" s="62">
        <f t="shared" si="36"/>
        <v>80.8</v>
      </c>
      <c r="AB45" s="62">
        <f t="shared" si="37"/>
        <v>80.8</v>
      </c>
      <c r="AC45" s="63">
        <f t="shared" si="38"/>
        <v>38</v>
      </c>
      <c r="AD45" s="64">
        <f t="shared" si="39"/>
        <v>35</v>
      </c>
      <c r="AE45" s="67">
        <v>35</v>
      </c>
      <c r="AF45" s="43">
        <f t="shared" si="40"/>
        <v>7</v>
      </c>
      <c r="AG45" s="44">
        <f t="shared" si="41"/>
        <v>7</v>
      </c>
      <c r="AH45" s="44">
        <f t="shared" si="42"/>
        <v>6</v>
      </c>
      <c r="AI45" s="44">
        <f t="shared" si="43"/>
        <v>0</v>
      </c>
      <c r="AJ45" s="44">
        <f t="shared" si="44"/>
        <v>0</v>
      </c>
      <c r="AK45" s="44">
        <f t="shared" si="45"/>
        <v>5</v>
      </c>
      <c r="AL45" s="44">
        <f t="shared" si="46"/>
        <v>5</v>
      </c>
      <c r="AM45" s="44">
        <f t="shared" si="47"/>
        <v>8</v>
      </c>
      <c r="AN45" s="47">
        <f t="shared" si="48"/>
        <v>0</v>
      </c>
      <c r="AO45" s="46">
        <f t="shared" si="49"/>
        <v>6</v>
      </c>
      <c r="AP45" s="44">
        <f t="shared" si="50"/>
        <v>8</v>
      </c>
      <c r="AQ45" s="44">
        <f t="shared" si="51"/>
        <v>0</v>
      </c>
      <c r="AR45" s="44">
        <f t="shared" si="52"/>
        <v>0</v>
      </c>
      <c r="AS45" s="44">
        <f t="shared" si="53"/>
        <v>0</v>
      </c>
      <c r="AT45" s="44">
        <f t="shared" si="54"/>
        <v>7</v>
      </c>
      <c r="AU45" s="44">
        <f t="shared" si="55"/>
        <v>4</v>
      </c>
      <c r="AV45" s="44">
        <f t="shared" si="56"/>
        <v>6</v>
      </c>
      <c r="AW45" s="45">
        <f t="shared" si="57"/>
        <v>5</v>
      </c>
      <c r="AX45" s="18">
        <f t="shared" si="58"/>
        <v>74</v>
      </c>
    </row>
    <row r="46" spans="1:50" ht="24.75" customHeight="1">
      <c r="A46" s="53">
        <v>12</v>
      </c>
      <c r="B46" s="54" t="s">
        <v>106</v>
      </c>
      <c r="C46" s="32">
        <v>6</v>
      </c>
      <c r="D46" s="33">
        <v>7</v>
      </c>
      <c r="E46" s="33">
        <v>5</v>
      </c>
      <c r="F46" s="33">
        <v>5</v>
      </c>
      <c r="G46" s="33">
        <v>8</v>
      </c>
      <c r="H46" s="33">
        <v>4</v>
      </c>
      <c r="I46" s="33">
        <v>5</v>
      </c>
      <c r="J46" s="33">
        <v>6</v>
      </c>
      <c r="K46" s="39">
        <v>5</v>
      </c>
      <c r="L46" s="40">
        <v>7</v>
      </c>
      <c r="M46" s="41">
        <v>7</v>
      </c>
      <c r="N46" s="41">
        <v>5</v>
      </c>
      <c r="O46" s="41">
        <v>7</v>
      </c>
      <c r="P46" s="41">
        <v>7</v>
      </c>
      <c r="Q46" s="41">
        <v>6</v>
      </c>
      <c r="R46" s="41">
        <v>3</v>
      </c>
      <c r="S46" s="41">
        <v>6</v>
      </c>
      <c r="T46" s="42">
        <v>4</v>
      </c>
      <c r="U46" s="21">
        <f t="shared" si="30"/>
        <v>51</v>
      </c>
      <c r="V46" s="31">
        <f t="shared" si="31"/>
        <v>52</v>
      </c>
      <c r="W46" s="23">
        <f t="shared" si="32"/>
        <v>103</v>
      </c>
      <c r="X46" s="14">
        <f t="shared" si="33"/>
        <v>103</v>
      </c>
      <c r="Y46" s="19">
        <f t="shared" si="34"/>
        <v>66</v>
      </c>
      <c r="Z46" s="61">
        <f t="shared" si="35"/>
        <v>21.6</v>
      </c>
      <c r="AA46" s="62">
        <f t="shared" si="36"/>
        <v>81.4</v>
      </c>
      <c r="AB46" s="62">
        <f t="shared" si="37"/>
        <v>81.4</v>
      </c>
      <c r="AC46" s="63">
        <f t="shared" si="38"/>
        <v>29</v>
      </c>
      <c r="AD46" s="64">
        <f t="shared" si="39"/>
        <v>36</v>
      </c>
      <c r="AE46" s="67">
        <v>36</v>
      </c>
      <c r="AF46" s="43">
        <f t="shared" si="40"/>
        <v>6</v>
      </c>
      <c r="AG46" s="44">
        <f t="shared" si="41"/>
        <v>7</v>
      </c>
      <c r="AH46" s="44">
        <f t="shared" si="42"/>
        <v>5</v>
      </c>
      <c r="AI46" s="44">
        <f t="shared" si="43"/>
        <v>0</v>
      </c>
      <c r="AJ46" s="44">
        <f t="shared" si="44"/>
        <v>0</v>
      </c>
      <c r="AK46" s="44">
        <f t="shared" si="45"/>
        <v>4</v>
      </c>
      <c r="AL46" s="44">
        <f t="shared" si="46"/>
        <v>5</v>
      </c>
      <c r="AM46" s="44">
        <f t="shared" si="47"/>
        <v>6</v>
      </c>
      <c r="AN46" s="47">
        <f t="shared" si="48"/>
        <v>0</v>
      </c>
      <c r="AO46" s="46">
        <f t="shared" si="49"/>
        <v>7</v>
      </c>
      <c r="AP46" s="44">
        <f t="shared" si="50"/>
        <v>7</v>
      </c>
      <c r="AQ46" s="44">
        <f t="shared" si="51"/>
        <v>0</v>
      </c>
      <c r="AR46" s="44">
        <f t="shared" si="52"/>
        <v>0</v>
      </c>
      <c r="AS46" s="44">
        <f t="shared" si="53"/>
        <v>0</v>
      </c>
      <c r="AT46" s="44">
        <f t="shared" si="54"/>
        <v>6</v>
      </c>
      <c r="AU46" s="44">
        <f t="shared" si="55"/>
        <v>3</v>
      </c>
      <c r="AV46" s="44">
        <f t="shared" si="56"/>
        <v>6</v>
      </c>
      <c r="AW46" s="45">
        <f t="shared" si="57"/>
        <v>4</v>
      </c>
      <c r="AX46" s="18">
        <f t="shared" si="58"/>
        <v>66</v>
      </c>
    </row>
    <row r="47" spans="1:50" ht="24.75" customHeight="1">
      <c r="A47" s="53">
        <v>9</v>
      </c>
      <c r="B47" s="66" t="s">
        <v>96</v>
      </c>
      <c r="C47" s="32">
        <v>5</v>
      </c>
      <c r="D47" s="33">
        <v>6</v>
      </c>
      <c r="E47" s="33">
        <v>8</v>
      </c>
      <c r="F47" s="33">
        <v>5</v>
      </c>
      <c r="G47" s="33">
        <v>7</v>
      </c>
      <c r="H47" s="33">
        <v>5</v>
      </c>
      <c r="I47" s="33">
        <v>6</v>
      </c>
      <c r="J47" s="33">
        <v>9</v>
      </c>
      <c r="K47" s="39">
        <v>6</v>
      </c>
      <c r="L47" s="40">
        <v>8</v>
      </c>
      <c r="M47" s="41">
        <v>8</v>
      </c>
      <c r="N47" s="41">
        <v>4</v>
      </c>
      <c r="O47" s="41">
        <v>4</v>
      </c>
      <c r="P47" s="41">
        <v>8</v>
      </c>
      <c r="Q47" s="41">
        <v>8</v>
      </c>
      <c r="R47" s="41">
        <v>4</v>
      </c>
      <c r="S47" s="41">
        <v>8</v>
      </c>
      <c r="T47" s="42">
        <v>6</v>
      </c>
      <c r="U47" s="21">
        <f t="shared" si="30"/>
        <v>57</v>
      </c>
      <c r="V47" s="31">
        <f t="shared" si="31"/>
        <v>58</v>
      </c>
      <c r="W47" s="23">
        <f t="shared" si="32"/>
        <v>115</v>
      </c>
      <c r="X47" s="14">
        <f t="shared" si="33"/>
        <v>115</v>
      </c>
      <c r="Y47" s="19">
        <f t="shared" si="34"/>
        <v>76</v>
      </c>
      <c r="Z47" s="61">
        <f t="shared" si="35"/>
        <v>33.6</v>
      </c>
      <c r="AA47" s="62">
        <f t="shared" si="36"/>
        <v>81.4</v>
      </c>
      <c r="AB47" s="62">
        <f t="shared" si="37"/>
        <v>81.4</v>
      </c>
      <c r="AC47" s="63">
        <f t="shared" si="38"/>
        <v>40</v>
      </c>
      <c r="AD47" s="64">
        <f t="shared" si="39"/>
        <v>36</v>
      </c>
      <c r="AE47" s="67">
        <v>37</v>
      </c>
      <c r="AF47" s="43">
        <f t="shared" si="40"/>
        <v>5</v>
      </c>
      <c r="AG47" s="44">
        <f t="shared" si="41"/>
        <v>6</v>
      </c>
      <c r="AH47" s="44">
        <f t="shared" si="42"/>
        <v>7</v>
      </c>
      <c r="AI47" s="44">
        <f t="shared" si="43"/>
        <v>0</v>
      </c>
      <c r="AJ47" s="44">
        <f t="shared" si="44"/>
        <v>0</v>
      </c>
      <c r="AK47" s="44">
        <f t="shared" si="45"/>
        <v>5</v>
      </c>
      <c r="AL47" s="44">
        <f t="shared" si="46"/>
        <v>6</v>
      </c>
      <c r="AM47" s="44">
        <f t="shared" si="47"/>
        <v>8</v>
      </c>
      <c r="AN47" s="47">
        <f t="shared" si="48"/>
        <v>0</v>
      </c>
      <c r="AO47" s="46">
        <f t="shared" si="49"/>
        <v>7</v>
      </c>
      <c r="AP47" s="44">
        <f t="shared" si="50"/>
        <v>8</v>
      </c>
      <c r="AQ47" s="44">
        <f t="shared" si="51"/>
        <v>0</v>
      </c>
      <c r="AR47" s="44">
        <f t="shared" si="52"/>
        <v>0</v>
      </c>
      <c r="AS47" s="44">
        <f t="shared" si="53"/>
        <v>0</v>
      </c>
      <c r="AT47" s="44">
        <f t="shared" si="54"/>
        <v>7</v>
      </c>
      <c r="AU47" s="44">
        <f t="shared" si="55"/>
        <v>4</v>
      </c>
      <c r="AV47" s="44">
        <f t="shared" si="56"/>
        <v>7</v>
      </c>
      <c r="AW47" s="45">
        <f t="shared" si="57"/>
        <v>6</v>
      </c>
      <c r="AX47" s="18">
        <f t="shared" si="58"/>
        <v>76</v>
      </c>
    </row>
    <row r="48" spans="1:50" ht="24.75" customHeight="1">
      <c r="A48" s="53">
        <v>2</v>
      </c>
      <c r="B48" s="66" t="s">
        <v>69</v>
      </c>
      <c r="C48" s="32">
        <v>5</v>
      </c>
      <c r="D48" s="33">
        <v>6</v>
      </c>
      <c r="E48" s="33">
        <v>6</v>
      </c>
      <c r="F48" s="33">
        <v>6</v>
      </c>
      <c r="G48" s="33">
        <v>8</v>
      </c>
      <c r="H48" s="33">
        <v>4</v>
      </c>
      <c r="I48" s="33">
        <v>6</v>
      </c>
      <c r="J48" s="33">
        <v>8</v>
      </c>
      <c r="K48" s="39">
        <v>5</v>
      </c>
      <c r="L48" s="40">
        <v>9</v>
      </c>
      <c r="M48" s="41">
        <v>7</v>
      </c>
      <c r="N48" s="41">
        <v>4</v>
      </c>
      <c r="O48" s="41">
        <v>6</v>
      </c>
      <c r="P48" s="41">
        <v>7</v>
      </c>
      <c r="Q48" s="41">
        <v>6</v>
      </c>
      <c r="R48" s="41">
        <v>4</v>
      </c>
      <c r="S48" s="41">
        <v>5</v>
      </c>
      <c r="T48" s="42">
        <v>4</v>
      </c>
      <c r="U48" s="21">
        <f t="shared" si="30"/>
        <v>54</v>
      </c>
      <c r="V48" s="31">
        <f t="shared" si="31"/>
        <v>52</v>
      </c>
      <c r="W48" s="23">
        <f t="shared" si="32"/>
        <v>106</v>
      </c>
      <c r="X48" s="14">
        <f t="shared" si="33"/>
        <v>106</v>
      </c>
      <c r="Y48" s="19">
        <f t="shared" si="34"/>
        <v>68</v>
      </c>
      <c r="Z48" s="61">
        <f t="shared" si="35"/>
        <v>24</v>
      </c>
      <c r="AA48" s="62">
        <f t="shared" si="36"/>
        <v>82</v>
      </c>
      <c r="AB48" s="62">
        <f t="shared" si="37"/>
        <v>82</v>
      </c>
      <c r="AC48" s="63">
        <f t="shared" si="38"/>
        <v>30</v>
      </c>
      <c r="AD48" s="64">
        <f t="shared" si="39"/>
        <v>38</v>
      </c>
      <c r="AE48" s="67">
        <v>38</v>
      </c>
      <c r="AF48" s="43">
        <f t="shared" si="40"/>
        <v>5</v>
      </c>
      <c r="AG48" s="44">
        <f t="shared" si="41"/>
        <v>6</v>
      </c>
      <c r="AH48" s="44">
        <f t="shared" si="42"/>
        <v>6</v>
      </c>
      <c r="AI48" s="44">
        <f t="shared" si="43"/>
        <v>0</v>
      </c>
      <c r="AJ48" s="44">
        <f t="shared" si="44"/>
        <v>0</v>
      </c>
      <c r="AK48" s="44">
        <f t="shared" si="45"/>
        <v>4</v>
      </c>
      <c r="AL48" s="44">
        <f t="shared" si="46"/>
        <v>6</v>
      </c>
      <c r="AM48" s="44">
        <f t="shared" si="47"/>
        <v>8</v>
      </c>
      <c r="AN48" s="47">
        <f t="shared" si="48"/>
        <v>0</v>
      </c>
      <c r="AO48" s="46">
        <f t="shared" si="49"/>
        <v>7</v>
      </c>
      <c r="AP48" s="44">
        <f t="shared" si="50"/>
        <v>7</v>
      </c>
      <c r="AQ48" s="44">
        <f t="shared" si="51"/>
        <v>0</v>
      </c>
      <c r="AR48" s="44">
        <f t="shared" si="52"/>
        <v>0</v>
      </c>
      <c r="AS48" s="44">
        <f t="shared" si="53"/>
        <v>0</v>
      </c>
      <c r="AT48" s="44">
        <f t="shared" si="54"/>
        <v>6</v>
      </c>
      <c r="AU48" s="44">
        <f t="shared" si="55"/>
        <v>4</v>
      </c>
      <c r="AV48" s="44">
        <f t="shared" si="56"/>
        <v>5</v>
      </c>
      <c r="AW48" s="45">
        <f t="shared" si="57"/>
        <v>4</v>
      </c>
      <c r="AX48" s="18">
        <f t="shared" si="58"/>
        <v>68</v>
      </c>
    </row>
    <row r="49" spans="1:50" ht="24.75" customHeight="1">
      <c r="A49" s="53">
        <v>8</v>
      </c>
      <c r="B49" s="66" t="s">
        <v>92</v>
      </c>
      <c r="C49" s="32">
        <v>5</v>
      </c>
      <c r="D49" s="33">
        <v>6</v>
      </c>
      <c r="E49" s="33">
        <v>4</v>
      </c>
      <c r="F49" s="33">
        <v>4</v>
      </c>
      <c r="G49" s="33">
        <v>7</v>
      </c>
      <c r="H49" s="33">
        <v>8</v>
      </c>
      <c r="I49" s="33">
        <v>5</v>
      </c>
      <c r="J49" s="33">
        <v>5</v>
      </c>
      <c r="K49" s="39">
        <v>6</v>
      </c>
      <c r="L49" s="40">
        <v>8</v>
      </c>
      <c r="M49" s="41">
        <v>10</v>
      </c>
      <c r="N49" s="41">
        <v>4</v>
      </c>
      <c r="O49" s="41">
        <v>6</v>
      </c>
      <c r="P49" s="41">
        <v>6</v>
      </c>
      <c r="Q49" s="41">
        <v>7</v>
      </c>
      <c r="R49" s="41">
        <v>4</v>
      </c>
      <c r="S49" s="41">
        <v>6</v>
      </c>
      <c r="T49" s="42">
        <v>5</v>
      </c>
      <c r="U49" s="21">
        <f t="shared" si="30"/>
        <v>50</v>
      </c>
      <c r="V49" s="31">
        <f t="shared" si="31"/>
        <v>56</v>
      </c>
      <c r="W49" s="23">
        <f t="shared" si="32"/>
        <v>106</v>
      </c>
      <c r="X49" s="14">
        <f t="shared" si="33"/>
        <v>106</v>
      </c>
      <c r="Y49" s="19">
        <f t="shared" si="34"/>
        <v>68</v>
      </c>
      <c r="Z49" s="61">
        <f t="shared" si="35"/>
        <v>24</v>
      </c>
      <c r="AA49" s="62">
        <f t="shared" si="36"/>
        <v>82</v>
      </c>
      <c r="AB49" s="62">
        <f t="shared" si="37"/>
        <v>82</v>
      </c>
      <c r="AC49" s="63">
        <f t="shared" si="38"/>
        <v>30</v>
      </c>
      <c r="AD49" s="64">
        <f t="shared" si="39"/>
        <v>38</v>
      </c>
      <c r="AE49" s="67">
        <v>39</v>
      </c>
      <c r="AF49" s="43">
        <f t="shared" si="40"/>
        <v>5</v>
      </c>
      <c r="AG49" s="44">
        <f t="shared" si="41"/>
        <v>6</v>
      </c>
      <c r="AH49" s="44">
        <f t="shared" si="42"/>
        <v>4</v>
      </c>
      <c r="AI49" s="44">
        <f t="shared" si="43"/>
        <v>0</v>
      </c>
      <c r="AJ49" s="44">
        <f t="shared" si="44"/>
        <v>0</v>
      </c>
      <c r="AK49" s="44">
        <f t="shared" si="45"/>
        <v>6</v>
      </c>
      <c r="AL49" s="44">
        <f t="shared" si="46"/>
        <v>5</v>
      </c>
      <c r="AM49" s="44">
        <f t="shared" si="47"/>
        <v>5</v>
      </c>
      <c r="AN49" s="47">
        <f t="shared" si="48"/>
        <v>0</v>
      </c>
      <c r="AO49" s="46">
        <f t="shared" si="49"/>
        <v>7</v>
      </c>
      <c r="AP49" s="44">
        <f t="shared" si="50"/>
        <v>8</v>
      </c>
      <c r="AQ49" s="44">
        <f t="shared" si="51"/>
        <v>0</v>
      </c>
      <c r="AR49" s="44">
        <f t="shared" si="52"/>
        <v>0</v>
      </c>
      <c r="AS49" s="44">
        <f t="shared" si="53"/>
        <v>0</v>
      </c>
      <c r="AT49" s="44">
        <f t="shared" si="54"/>
        <v>7</v>
      </c>
      <c r="AU49" s="44">
        <f t="shared" si="55"/>
        <v>4</v>
      </c>
      <c r="AV49" s="44">
        <f t="shared" si="56"/>
        <v>6</v>
      </c>
      <c r="AW49" s="45">
        <f t="shared" si="57"/>
        <v>5</v>
      </c>
      <c r="AX49" s="18">
        <f t="shared" si="58"/>
        <v>68</v>
      </c>
    </row>
    <row r="50" spans="1:50" ht="24.75" customHeight="1">
      <c r="A50" s="53">
        <v>7</v>
      </c>
      <c r="B50" s="66" t="s">
        <v>89</v>
      </c>
      <c r="C50" s="32">
        <v>7</v>
      </c>
      <c r="D50" s="33">
        <v>8</v>
      </c>
      <c r="E50" s="33">
        <v>7</v>
      </c>
      <c r="F50" s="33">
        <v>4</v>
      </c>
      <c r="G50" s="33">
        <v>8</v>
      </c>
      <c r="H50" s="33">
        <v>6</v>
      </c>
      <c r="I50" s="33">
        <v>7</v>
      </c>
      <c r="J50" s="33">
        <v>8</v>
      </c>
      <c r="K50" s="39">
        <v>5</v>
      </c>
      <c r="L50" s="40">
        <v>9</v>
      </c>
      <c r="M50" s="41">
        <v>9</v>
      </c>
      <c r="N50" s="41">
        <v>6</v>
      </c>
      <c r="O50" s="41">
        <v>5</v>
      </c>
      <c r="P50" s="41">
        <v>7</v>
      </c>
      <c r="Q50" s="41">
        <v>6</v>
      </c>
      <c r="R50" s="41">
        <v>4</v>
      </c>
      <c r="S50" s="41">
        <v>6</v>
      </c>
      <c r="T50" s="42">
        <v>7</v>
      </c>
      <c r="U50" s="21">
        <f t="shared" si="30"/>
        <v>60</v>
      </c>
      <c r="V50" s="31">
        <f t="shared" si="31"/>
        <v>59</v>
      </c>
      <c r="W50" s="23">
        <f t="shared" si="32"/>
        <v>119</v>
      </c>
      <c r="X50" s="14">
        <f t="shared" si="33"/>
        <v>119</v>
      </c>
      <c r="Y50" s="19">
        <f t="shared" si="34"/>
        <v>80</v>
      </c>
      <c r="Z50" s="61">
        <f t="shared" si="35"/>
        <v>36</v>
      </c>
      <c r="AA50" s="62">
        <f t="shared" si="36"/>
        <v>83</v>
      </c>
      <c r="AB50" s="62">
        <f t="shared" si="37"/>
        <v>83</v>
      </c>
      <c r="AC50" s="63">
        <f t="shared" si="38"/>
        <v>42</v>
      </c>
      <c r="AD50" s="64">
        <f t="shared" si="39"/>
        <v>40</v>
      </c>
      <c r="AE50" s="67">
        <v>40</v>
      </c>
      <c r="AF50" s="43">
        <f t="shared" si="40"/>
        <v>7</v>
      </c>
      <c r="AG50" s="44">
        <f t="shared" si="41"/>
        <v>7</v>
      </c>
      <c r="AH50" s="44">
        <f t="shared" si="42"/>
        <v>7</v>
      </c>
      <c r="AI50" s="44">
        <f t="shared" si="43"/>
        <v>0</v>
      </c>
      <c r="AJ50" s="44">
        <f t="shared" si="44"/>
        <v>0</v>
      </c>
      <c r="AK50" s="44">
        <f t="shared" si="45"/>
        <v>6</v>
      </c>
      <c r="AL50" s="44">
        <f t="shared" si="46"/>
        <v>7</v>
      </c>
      <c r="AM50" s="44">
        <f t="shared" si="47"/>
        <v>8</v>
      </c>
      <c r="AN50" s="47">
        <f t="shared" si="48"/>
        <v>0</v>
      </c>
      <c r="AO50" s="46">
        <f t="shared" si="49"/>
        <v>7</v>
      </c>
      <c r="AP50" s="44">
        <f t="shared" si="50"/>
        <v>8</v>
      </c>
      <c r="AQ50" s="44">
        <f t="shared" si="51"/>
        <v>0</v>
      </c>
      <c r="AR50" s="44">
        <f t="shared" si="52"/>
        <v>0</v>
      </c>
      <c r="AS50" s="44">
        <f t="shared" si="53"/>
        <v>0</v>
      </c>
      <c r="AT50" s="44">
        <f t="shared" si="54"/>
        <v>6</v>
      </c>
      <c r="AU50" s="44">
        <f t="shared" si="55"/>
        <v>4</v>
      </c>
      <c r="AV50" s="44">
        <f t="shared" si="56"/>
        <v>6</v>
      </c>
      <c r="AW50" s="45">
        <f t="shared" si="57"/>
        <v>7</v>
      </c>
      <c r="AX50" s="18">
        <f t="shared" si="58"/>
        <v>80</v>
      </c>
    </row>
    <row r="51" spans="1:50" ht="24.75" customHeight="1">
      <c r="A51" s="28">
        <v>5</v>
      </c>
      <c r="B51" s="54" t="s">
        <v>82</v>
      </c>
      <c r="C51" s="32">
        <v>8</v>
      </c>
      <c r="D51" s="33">
        <v>8</v>
      </c>
      <c r="E51" s="33">
        <v>6</v>
      </c>
      <c r="F51" s="33">
        <v>8</v>
      </c>
      <c r="G51" s="33">
        <v>7</v>
      </c>
      <c r="H51" s="33">
        <v>3</v>
      </c>
      <c r="I51" s="33">
        <v>5</v>
      </c>
      <c r="J51" s="33">
        <v>6</v>
      </c>
      <c r="K51" s="39">
        <v>5</v>
      </c>
      <c r="L51" s="40">
        <v>7</v>
      </c>
      <c r="M51" s="41">
        <v>5</v>
      </c>
      <c r="N51" s="41">
        <v>6</v>
      </c>
      <c r="O51" s="41">
        <v>5</v>
      </c>
      <c r="P51" s="41">
        <v>7</v>
      </c>
      <c r="Q51" s="41">
        <v>7</v>
      </c>
      <c r="R51" s="41">
        <v>5</v>
      </c>
      <c r="S51" s="41">
        <v>6</v>
      </c>
      <c r="T51" s="42">
        <v>5</v>
      </c>
      <c r="U51" s="21">
        <f t="shared" si="30"/>
        <v>56</v>
      </c>
      <c r="V51" s="31">
        <f t="shared" si="31"/>
        <v>53</v>
      </c>
      <c r="W51" s="23">
        <f t="shared" si="32"/>
        <v>109</v>
      </c>
      <c r="X51" s="14">
        <f t="shared" si="33"/>
        <v>109</v>
      </c>
      <c r="Y51" s="19">
        <f t="shared" si="34"/>
        <v>69</v>
      </c>
      <c r="Z51" s="61">
        <f t="shared" si="35"/>
        <v>25.200000000000003</v>
      </c>
      <c r="AA51" s="62">
        <f t="shared" si="36"/>
        <v>83.8</v>
      </c>
      <c r="AB51" s="62">
        <f t="shared" si="37"/>
        <v>83.8</v>
      </c>
      <c r="AC51" s="63">
        <f t="shared" si="38"/>
        <v>35</v>
      </c>
      <c r="AD51" s="64">
        <f t="shared" si="39"/>
        <v>41</v>
      </c>
      <c r="AE51" s="67">
        <v>41</v>
      </c>
      <c r="AF51" s="43">
        <f t="shared" si="40"/>
        <v>7</v>
      </c>
      <c r="AG51" s="44">
        <f t="shared" si="41"/>
        <v>7</v>
      </c>
      <c r="AH51" s="44">
        <f t="shared" si="42"/>
        <v>6</v>
      </c>
      <c r="AI51" s="44">
        <f t="shared" si="43"/>
        <v>0</v>
      </c>
      <c r="AJ51" s="44">
        <f t="shared" si="44"/>
        <v>0</v>
      </c>
      <c r="AK51" s="44">
        <f t="shared" si="45"/>
        <v>3</v>
      </c>
      <c r="AL51" s="44">
        <f t="shared" si="46"/>
        <v>5</v>
      </c>
      <c r="AM51" s="44">
        <f t="shared" si="47"/>
        <v>6</v>
      </c>
      <c r="AN51" s="47">
        <f t="shared" si="48"/>
        <v>0</v>
      </c>
      <c r="AO51" s="46">
        <f t="shared" si="49"/>
        <v>7</v>
      </c>
      <c r="AP51" s="44">
        <f t="shared" si="50"/>
        <v>5</v>
      </c>
      <c r="AQ51" s="44">
        <f t="shared" si="51"/>
        <v>0</v>
      </c>
      <c r="AR51" s="44">
        <f t="shared" si="52"/>
        <v>0</v>
      </c>
      <c r="AS51" s="44">
        <f t="shared" si="53"/>
        <v>0</v>
      </c>
      <c r="AT51" s="44">
        <f t="shared" si="54"/>
        <v>7</v>
      </c>
      <c r="AU51" s="44">
        <f t="shared" si="55"/>
        <v>5</v>
      </c>
      <c r="AV51" s="44">
        <f t="shared" si="56"/>
        <v>6</v>
      </c>
      <c r="AW51" s="45">
        <f t="shared" si="57"/>
        <v>5</v>
      </c>
      <c r="AX51" s="18">
        <f t="shared" si="58"/>
        <v>69</v>
      </c>
    </row>
    <row r="52" spans="1:50" ht="24.75" customHeight="1">
      <c r="A52" s="53">
        <v>1</v>
      </c>
      <c r="B52" s="66" t="s">
        <v>66</v>
      </c>
      <c r="C52" s="32">
        <v>7</v>
      </c>
      <c r="D52" s="33">
        <v>6</v>
      </c>
      <c r="E52" s="33">
        <v>5</v>
      </c>
      <c r="F52" s="33">
        <v>4</v>
      </c>
      <c r="G52" s="33">
        <v>9</v>
      </c>
      <c r="H52" s="33">
        <v>5</v>
      </c>
      <c r="I52" s="33">
        <v>6</v>
      </c>
      <c r="J52" s="33">
        <v>7</v>
      </c>
      <c r="K52" s="39">
        <v>6</v>
      </c>
      <c r="L52" s="40">
        <v>6</v>
      </c>
      <c r="M52" s="41">
        <v>6</v>
      </c>
      <c r="N52" s="41">
        <v>9</v>
      </c>
      <c r="O52" s="41">
        <v>7</v>
      </c>
      <c r="P52" s="41">
        <v>8</v>
      </c>
      <c r="Q52" s="41">
        <v>7</v>
      </c>
      <c r="R52" s="41">
        <v>5</v>
      </c>
      <c r="S52" s="41">
        <v>6</v>
      </c>
      <c r="T52" s="42">
        <v>8</v>
      </c>
      <c r="U52" s="21">
        <f t="shared" si="30"/>
        <v>55</v>
      </c>
      <c r="V52" s="31">
        <f t="shared" si="31"/>
        <v>62</v>
      </c>
      <c r="W52" s="23">
        <f t="shared" si="32"/>
        <v>117</v>
      </c>
      <c r="X52" s="14">
        <f t="shared" si="33"/>
        <v>117</v>
      </c>
      <c r="Y52" s="19">
        <f t="shared" si="34"/>
        <v>73</v>
      </c>
      <c r="Z52" s="61">
        <f t="shared" si="35"/>
        <v>30</v>
      </c>
      <c r="AA52" s="62">
        <f t="shared" si="36"/>
        <v>87</v>
      </c>
      <c r="AB52" s="62">
        <f t="shared" si="37"/>
        <v>87</v>
      </c>
      <c r="AC52" s="63">
        <f t="shared" si="38"/>
        <v>41</v>
      </c>
      <c r="AD52" s="64">
        <f t="shared" si="39"/>
        <v>42</v>
      </c>
      <c r="AE52" s="67">
        <v>42</v>
      </c>
      <c r="AF52" s="43">
        <f t="shared" si="40"/>
        <v>7</v>
      </c>
      <c r="AG52" s="44">
        <f t="shared" si="41"/>
        <v>6</v>
      </c>
      <c r="AH52" s="44">
        <f t="shared" si="42"/>
        <v>5</v>
      </c>
      <c r="AI52" s="44">
        <f t="shared" si="43"/>
        <v>0</v>
      </c>
      <c r="AJ52" s="44">
        <f t="shared" si="44"/>
        <v>0</v>
      </c>
      <c r="AK52" s="44">
        <f t="shared" si="45"/>
        <v>5</v>
      </c>
      <c r="AL52" s="44">
        <f t="shared" si="46"/>
        <v>6</v>
      </c>
      <c r="AM52" s="44">
        <f t="shared" si="47"/>
        <v>7</v>
      </c>
      <c r="AN52" s="47">
        <f t="shared" si="48"/>
        <v>0</v>
      </c>
      <c r="AO52" s="46">
        <f t="shared" si="49"/>
        <v>6</v>
      </c>
      <c r="AP52" s="44">
        <f t="shared" si="50"/>
        <v>6</v>
      </c>
      <c r="AQ52" s="44">
        <f t="shared" si="51"/>
        <v>0</v>
      </c>
      <c r="AR52" s="44">
        <f t="shared" si="52"/>
        <v>0</v>
      </c>
      <c r="AS52" s="44">
        <f t="shared" si="53"/>
        <v>0</v>
      </c>
      <c r="AT52" s="44">
        <f t="shared" si="54"/>
        <v>7</v>
      </c>
      <c r="AU52" s="44">
        <f t="shared" si="55"/>
        <v>5</v>
      </c>
      <c r="AV52" s="44">
        <f t="shared" si="56"/>
        <v>6</v>
      </c>
      <c r="AW52" s="45">
        <f t="shared" si="57"/>
        <v>7</v>
      </c>
      <c r="AX52" s="18">
        <f t="shared" si="58"/>
        <v>73</v>
      </c>
    </row>
    <row r="53" spans="1:50" ht="24.75" customHeight="1">
      <c r="A53" s="53">
        <v>4</v>
      </c>
      <c r="B53" s="66" t="s">
        <v>77</v>
      </c>
      <c r="C53" s="32">
        <v>8</v>
      </c>
      <c r="D53" s="33">
        <v>5</v>
      </c>
      <c r="E53" s="33">
        <v>6</v>
      </c>
      <c r="F53" s="33">
        <v>6</v>
      </c>
      <c r="G53" s="33">
        <v>6</v>
      </c>
      <c r="H53" s="33">
        <v>6</v>
      </c>
      <c r="I53" s="33">
        <v>6</v>
      </c>
      <c r="J53" s="33">
        <v>13</v>
      </c>
      <c r="K53" s="39">
        <v>8</v>
      </c>
      <c r="L53" s="40">
        <v>5</v>
      </c>
      <c r="M53" s="41">
        <v>8</v>
      </c>
      <c r="N53" s="41">
        <v>6</v>
      </c>
      <c r="O53" s="41">
        <v>5</v>
      </c>
      <c r="P53" s="41">
        <v>10</v>
      </c>
      <c r="Q53" s="41">
        <v>6</v>
      </c>
      <c r="R53" s="41">
        <v>4</v>
      </c>
      <c r="S53" s="41">
        <v>6</v>
      </c>
      <c r="T53" s="42">
        <v>6</v>
      </c>
      <c r="U53" s="21">
        <f t="shared" si="30"/>
        <v>64</v>
      </c>
      <c r="V53" s="31">
        <f t="shared" si="31"/>
        <v>56</v>
      </c>
      <c r="W53" s="23">
        <f t="shared" si="32"/>
        <v>120</v>
      </c>
      <c r="X53" s="14">
        <f t="shared" si="33"/>
        <v>120</v>
      </c>
      <c r="Y53" s="19">
        <f t="shared" si="34"/>
        <v>73</v>
      </c>
      <c r="Z53" s="61">
        <f t="shared" si="35"/>
        <v>30</v>
      </c>
      <c r="AA53" s="62">
        <f t="shared" si="36"/>
        <v>90</v>
      </c>
      <c r="AB53" s="62">
        <f t="shared" si="37"/>
        <v>90</v>
      </c>
      <c r="AC53" s="63">
        <f t="shared" si="38"/>
        <v>43</v>
      </c>
      <c r="AD53" s="64">
        <f t="shared" si="39"/>
        <v>43</v>
      </c>
      <c r="AE53" s="67">
        <v>43</v>
      </c>
      <c r="AF53" s="43">
        <f t="shared" si="40"/>
        <v>7</v>
      </c>
      <c r="AG53" s="44">
        <f t="shared" si="41"/>
        <v>5</v>
      </c>
      <c r="AH53" s="44">
        <f t="shared" si="42"/>
        <v>6</v>
      </c>
      <c r="AI53" s="44">
        <f t="shared" si="43"/>
        <v>0</v>
      </c>
      <c r="AJ53" s="44">
        <f t="shared" si="44"/>
        <v>0</v>
      </c>
      <c r="AK53" s="44">
        <f t="shared" si="45"/>
        <v>6</v>
      </c>
      <c r="AL53" s="44">
        <f t="shared" si="46"/>
        <v>6</v>
      </c>
      <c r="AM53" s="44">
        <f t="shared" si="47"/>
        <v>8</v>
      </c>
      <c r="AN53" s="47">
        <f t="shared" si="48"/>
        <v>0</v>
      </c>
      <c r="AO53" s="46">
        <f t="shared" si="49"/>
        <v>5</v>
      </c>
      <c r="AP53" s="44">
        <f t="shared" si="50"/>
        <v>8</v>
      </c>
      <c r="AQ53" s="44">
        <f t="shared" si="51"/>
        <v>0</v>
      </c>
      <c r="AR53" s="44">
        <f t="shared" si="52"/>
        <v>0</v>
      </c>
      <c r="AS53" s="44">
        <f t="shared" si="53"/>
        <v>0</v>
      </c>
      <c r="AT53" s="44">
        <f t="shared" si="54"/>
        <v>6</v>
      </c>
      <c r="AU53" s="44">
        <f t="shared" si="55"/>
        <v>4</v>
      </c>
      <c r="AV53" s="44">
        <f t="shared" si="56"/>
        <v>6</v>
      </c>
      <c r="AW53" s="45">
        <f t="shared" si="57"/>
        <v>6</v>
      </c>
      <c r="AX53" s="18">
        <f t="shared" si="58"/>
        <v>73</v>
      </c>
    </row>
    <row r="54" spans="1:50" ht="24.75" customHeight="1">
      <c r="A54" s="28">
        <v>11</v>
      </c>
      <c r="B54" s="66" t="s">
        <v>102</v>
      </c>
      <c r="C54" s="32">
        <v>6</v>
      </c>
      <c r="D54" s="33">
        <v>9</v>
      </c>
      <c r="E54" s="33">
        <v>8</v>
      </c>
      <c r="F54" s="33">
        <v>3</v>
      </c>
      <c r="G54" s="33">
        <v>9</v>
      </c>
      <c r="H54" s="33">
        <v>6</v>
      </c>
      <c r="I54" s="33">
        <v>6</v>
      </c>
      <c r="J54" s="33">
        <v>7</v>
      </c>
      <c r="K54" s="39">
        <v>6</v>
      </c>
      <c r="L54" s="40">
        <v>11</v>
      </c>
      <c r="M54" s="41">
        <v>9</v>
      </c>
      <c r="N54" s="41">
        <v>6</v>
      </c>
      <c r="O54" s="41">
        <v>9</v>
      </c>
      <c r="P54" s="41">
        <v>7</v>
      </c>
      <c r="Q54" s="41">
        <v>7</v>
      </c>
      <c r="R54" s="41">
        <v>5</v>
      </c>
      <c r="S54" s="41">
        <v>6</v>
      </c>
      <c r="T54" s="42">
        <v>6</v>
      </c>
      <c r="U54" s="21">
        <f t="shared" si="30"/>
        <v>60</v>
      </c>
      <c r="V54" s="31">
        <f t="shared" si="31"/>
        <v>66</v>
      </c>
      <c r="W54" s="23">
        <f t="shared" si="32"/>
        <v>126</v>
      </c>
      <c r="X54" s="14">
        <f t="shared" si="33"/>
        <v>126</v>
      </c>
      <c r="Y54" s="19">
        <f t="shared" si="34"/>
        <v>78</v>
      </c>
      <c r="Z54" s="61">
        <f t="shared" si="35"/>
        <v>36</v>
      </c>
      <c r="AA54" s="62">
        <f t="shared" si="36"/>
        <v>90</v>
      </c>
      <c r="AB54" s="62">
        <f t="shared" si="37"/>
        <v>90</v>
      </c>
      <c r="AC54" s="63">
        <f t="shared" si="38"/>
        <v>44</v>
      </c>
      <c r="AD54" s="64">
        <f t="shared" si="39"/>
        <v>43</v>
      </c>
      <c r="AE54" s="67">
        <v>44</v>
      </c>
      <c r="AF54" s="43">
        <f t="shared" si="40"/>
        <v>6</v>
      </c>
      <c r="AG54" s="44">
        <f t="shared" si="41"/>
        <v>7</v>
      </c>
      <c r="AH54" s="44">
        <f t="shared" si="42"/>
        <v>7</v>
      </c>
      <c r="AI54" s="44">
        <f t="shared" si="43"/>
        <v>0</v>
      </c>
      <c r="AJ54" s="44">
        <f t="shared" si="44"/>
        <v>0</v>
      </c>
      <c r="AK54" s="44">
        <f t="shared" si="45"/>
        <v>6</v>
      </c>
      <c r="AL54" s="44">
        <f t="shared" si="46"/>
        <v>6</v>
      </c>
      <c r="AM54" s="44">
        <f t="shared" si="47"/>
        <v>7</v>
      </c>
      <c r="AN54" s="47">
        <f t="shared" si="48"/>
        <v>0</v>
      </c>
      <c r="AO54" s="46">
        <f t="shared" si="49"/>
        <v>7</v>
      </c>
      <c r="AP54" s="44">
        <f t="shared" si="50"/>
        <v>8</v>
      </c>
      <c r="AQ54" s="44">
        <f t="shared" si="51"/>
        <v>0</v>
      </c>
      <c r="AR54" s="44">
        <f t="shared" si="52"/>
        <v>0</v>
      </c>
      <c r="AS54" s="44">
        <f t="shared" si="53"/>
        <v>0</v>
      </c>
      <c r="AT54" s="44">
        <f t="shared" si="54"/>
        <v>7</v>
      </c>
      <c r="AU54" s="44">
        <f t="shared" si="55"/>
        <v>5</v>
      </c>
      <c r="AV54" s="44">
        <f t="shared" si="56"/>
        <v>6</v>
      </c>
      <c r="AW54" s="45">
        <f t="shared" si="57"/>
        <v>6</v>
      </c>
      <c r="AX54" s="18">
        <f t="shared" si="58"/>
        <v>78</v>
      </c>
    </row>
    <row r="55" spans="1:50" ht="24.75" customHeight="1">
      <c r="A55" s="53">
        <v>10</v>
      </c>
      <c r="B55" s="66" t="s">
        <v>100</v>
      </c>
      <c r="C55" s="32">
        <v>8</v>
      </c>
      <c r="D55" s="33">
        <v>7</v>
      </c>
      <c r="E55" s="33">
        <v>6</v>
      </c>
      <c r="F55" s="33">
        <v>5</v>
      </c>
      <c r="G55" s="33">
        <v>8</v>
      </c>
      <c r="H55" s="33">
        <v>6</v>
      </c>
      <c r="I55" s="33">
        <v>8</v>
      </c>
      <c r="J55" s="33">
        <v>9</v>
      </c>
      <c r="K55" s="39">
        <v>10</v>
      </c>
      <c r="L55" s="40">
        <v>7</v>
      </c>
      <c r="M55" s="41">
        <v>9</v>
      </c>
      <c r="N55" s="41">
        <v>6</v>
      </c>
      <c r="O55" s="41">
        <v>5</v>
      </c>
      <c r="P55" s="41">
        <v>8</v>
      </c>
      <c r="Q55" s="41">
        <v>6</v>
      </c>
      <c r="R55" s="41">
        <v>5</v>
      </c>
      <c r="S55" s="41">
        <v>8</v>
      </c>
      <c r="T55" s="42">
        <v>8</v>
      </c>
      <c r="U55" s="21">
        <f t="shared" si="30"/>
        <v>67</v>
      </c>
      <c r="V55" s="31">
        <f t="shared" si="31"/>
        <v>62</v>
      </c>
      <c r="W55" s="23">
        <f t="shared" si="32"/>
        <v>129</v>
      </c>
      <c r="X55" s="14">
        <f t="shared" si="33"/>
        <v>129</v>
      </c>
      <c r="Y55" s="19">
        <f t="shared" si="34"/>
        <v>81</v>
      </c>
      <c r="Z55" s="61">
        <f t="shared" si="35"/>
        <v>36</v>
      </c>
      <c r="AA55" s="62">
        <f t="shared" si="36"/>
        <v>93</v>
      </c>
      <c r="AB55" s="62">
        <f t="shared" si="37"/>
        <v>93</v>
      </c>
      <c r="AC55" s="63">
        <f t="shared" si="38"/>
        <v>45</v>
      </c>
      <c r="AD55" s="64">
        <f t="shared" si="39"/>
        <v>45</v>
      </c>
      <c r="AE55" s="67">
        <v>45</v>
      </c>
      <c r="AF55" s="43">
        <f t="shared" si="40"/>
        <v>7</v>
      </c>
      <c r="AG55" s="44">
        <f t="shared" si="41"/>
        <v>7</v>
      </c>
      <c r="AH55" s="44">
        <f t="shared" si="42"/>
        <v>6</v>
      </c>
      <c r="AI55" s="44">
        <f t="shared" si="43"/>
        <v>0</v>
      </c>
      <c r="AJ55" s="44">
        <f t="shared" si="44"/>
        <v>0</v>
      </c>
      <c r="AK55" s="44">
        <f t="shared" si="45"/>
        <v>6</v>
      </c>
      <c r="AL55" s="44">
        <f t="shared" si="46"/>
        <v>7</v>
      </c>
      <c r="AM55" s="44">
        <f t="shared" si="47"/>
        <v>8</v>
      </c>
      <c r="AN55" s="47">
        <f t="shared" si="48"/>
        <v>0</v>
      </c>
      <c r="AO55" s="46">
        <f t="shared" si="49"/>
        <v>7</v>
      </c>
      <c r="AP55" s="44">
        <f t="shared" si="50"/>
        <v>8</v>
      </c>
      <c r="AQ55" s="44">
        <f t="shared" si="51"/>
        <v>0</v>
      </c>
      <c r="AR55" s="44">
        <f t="shared" si="52"/>
        <v>0</v>
      </c>
      <c r="AS55" s="44">
        <f t="shared" si="53"/>
        <v>0</v>
      </c>
      <c r="AT55" s="44">
        <f t="shared" si="54"/>
        <v>6</v>
      </c>
      <c r="AU55" s="44">
        <f t="shared" si="55"/>
        <v>5</v>
      </c>
      <c r="AV55" s="44">
        <f t="shared" si="56"/>
        <v>7</v>
      </c>
      <c r="AW55" s="45">
        <f t="shared" si="57"/>
        <v>7</v>
      </c>
      <c r="AX55" s="18">
        <f t="shared" si="58"/>
        <v>81</v>
      </c>
    </row>
    <row r="56" spans="1:50" ht="24.75" customHeight="1">
      <c r="A56" s="53">
        <v>1</v>
      </c>
      <c r="B56" s="66" t="s">
        <v>67</v>
      </c>
      <c r="C56" s="32">
        <v>5</v>
      </c>
      <c r="D56" s="33">
        <v>12</v>
      </c>
      <c r="E56" s="33">
        <v>7</v>
      </c>
      <c r="F56" s="33">
        <v>5</v>
      </c>
      <c r="G56" s="33">
        <v>8</v>
      </c>
      <c r="H56" s="33">
        <v>5</v>
      </c>
      <c r="I56" s="33">
        <v>7</v>
      </c>
      <c r="J56" s="33">
        <v>7</v>
      </c>
      <c r="K56" s="39">
        <v>6</v>
      </c>
      <c r="L56" s="40">
        <v>10</v>
      </c>
      <c r="M56" s="41">
        <v>10</v>
      </c>
      <c r="N56" s="41">
        <v>10</v>
      </c>
      <c r="O56" s="41">
        <v>8</v>
      </c>
      <c r="P56" s="41">
        <v>7</v>
      </c>
      <c r="Q56" s="41">
        <v>8</v>
      </c>
      <c r="R56" s="41">
        <v>4</v>
      </c>
      <c r="S56" s="41">
        <v>8</v>
      </c>
      <c r="T56" s="42">
        <v>7</v>
      </c>
      <c r="U56" s="21">
        <f t="shared" si="30"/>
        <v>62</v>
      </c>
      <c r="V56" s="31">
        <f t="shared" si="31"/>
        <v>72</v>
      </c>
      <c r="W56" s="23">
        <f t="shared" si="32"/>
        <v>134</v>
      </c>
      <c r="X56" s="14">
        <f t="shared" si="33"/>
        <v>134</v>
      </c>
      <c r="Y56" s="19">
        <f t="shared" si="34"/>
        <v>78</v>
      </c>
      <c r="Z56" s="61">
        <f t="shared" si="35"/>
        <v>36</v>
      </c>
      <c r="AA56" s="62">
        <f t="shared" si="36"/>
        <v>98</v>
      </c>
      <c r="AB56" s="62">
        <f t="shared" si="37"/>
        <v>98</v>
      </c>
      <c r="AC56" s="63">
        <f t="shared" si="38"/>
        <v>46</v>
      </c>
      <c r="AD56" s="64">
        <f t="shared" si="39"/>
        <v>46</v>
      </c>
      <c r="AE56" s="67">
        <v>46</v>
      </c>
      <c r="AF56" s="43">
        <f t="shared" si="40"/>
        <v>5</v>
      </c>
      <c r="AG56" s="44">
        <f t="shared" si="41"/>
        <v>7</v>
      </c>
      <c r="AH56" s="44">
        <f t="shared" si="42"/>
        <v>7</v>
      </c>
      <c r="AI56" s="44">
        <f t="shared" si="43"/>
        <v>0</v>
      </c>
      <c r="AJ56" s="44">
        <f t="shared" si="44"/>
        <v>0</v>
      </c>
      <c r="AK56" s="44">
        <f t="shared" si="45"/>
        <v>5</v>
      </c>
      <c r="AL56" s="44">
        <f t="shared" si="46"/>
        <v>7</v>
      </c>
      <c r="AM56" s="44">
        <f t="shared" si="47"/>
        <v>7</v>
      </c>
      <c r="AN56" s="47">
        <f t="shared" si="48"/>
        <v>0</v>
      </c>
      <c r="AO56" s="46">
        <f t="shared" si="49"/>
        <v>7</v>
      </c>
      <c r="AP56" s="44">
        <f t="shared" si="50"/>
        <v>8</v>
      </c>
      <c r="AQ56" s="44">
        <f t="shared" si="51"/>
        <v>0</v>
      </c>
      <c r="AR56" s="44">
        <f t="shared" si="52"/>
        <v>0</v>
      </c>
      <c r="AS56" s="44">
        <f t="shared" si="53"/>
        <v>0</v>
      </c>
      <c r="AT56" s="44">
        <f t="shared" si="54"/>
        <v>7</v>
      </c>
      <c r="AU56" s="44">
        <f t="shared" si="55"/>
        <v>4</v>
      </c>
      <c r="AV56" s="44">
        <f t="shared" si="56"/>
        <v>7</v>
      </c>
      <c r="AW56" s="45">
        <f t="shared" si="57"/>
        <v>7</v>
      </c>
      <c r="AX56" s="18">
        <f t="shared" si="58"/>
        <v>78</v>
      </c>
    </row>
    <row r="57" spans="1:50" ht="24.75" customHeight="1">
      <c r="A57" s="53">
        <v>2</v>
      </c>
      <c r="B57" s="66" t="s">
        <v>71</v>
      </c>
      <c r="C57" s="32">
        <v>9</v>
      </c>
      <c r="D57" s="33">
        <v>9</v>
      </c>
      <c r="E57" s="33">
        <v>9</v>
      </c>
      <c r="F57" s="33">
        <v>9</v>
      </c>
      <c r="G57" s="33">
        <v>9</v>
      </c>
      <c r="H57" s="33">
        <v>9</v>
      </c>
      <c r="I57" s="33">
        <v>9</v>
      </c>
      <c r="J57" s="33">
        <v>9</v>
      </c>
      <c r="K57" s="39">
        <v>9</v>
      </c>
      <c r="L57" s="40">
        <v>9</v>
      </c>
      <c r="M57" s="41">
        <v>9</v>
      </c>
      <c r="N57" s="41">
        <v>9</v>
      </c>
      <c r="O57" s="41">
        <v>9</v>
      </c>
      <c r="P57" s="41">
        <v>9</v>
      </c>
      <c r="Q57" s="41">
        <v>9</v>
      </c>
      <c r="R57" s="41">
        <v>9</v>
      </c>
      <c r="S57" s="41">
        <v>9</v>
      </c>
      <c r="T57" s="42">
        <v>9</v>
      </c>
      <c r="U57" s="21">
        <f t="shared" si="30"/>
        <v>81</v>
      </c>
      <c r="V57" s="31">
        <f t="shared" si="31"/>
        <v>81</v>
      </c>
      <c r="W57" s="23">
        <f t="shared" si="32"/>
        <v>162</v>
      </c>
      <c r="X57" s="14">
        <f t="shared" si="33"/>
        <v>162</v>
      </c>
      <c r="Y57" s="19">
        <f t="shared" si="34"/>
        <v>84</v>
      </c>
      <c r="Z57" s="61">
        <f t="shared" si="35"/>
        <v>36</v>
      </c>
      <c r="AA57" s="62">
        <f t="shared" si="36"/>
        <v>126</v>
      </c>
      <c r="AB57" s="62">
        <f t="shared" si="37"/>
        <v>126</v>
      </c>
      <c r="AC57" s="63">
        <f t="shared" si="38"/>
        <v>47</v>
      </c>
      <c r="AD57" s="64">
        <f t="shared" si="39"/>
        <v>47</v>
      </c>
      <c r="AE57" s="67" t="s">
        <v>112</v>
      </c>
      <c r="AF57" s="43">
        <f t="shared" si="40"/>
        <v>7</v>
      </c>
      <c r="AG57" s="44">
        <f t="shared" si="41"/>
        <v>7</v>
      </c>
      <c r="AH57" s="44">
        <f t="shared" si="42"/>
        <v>7</v>
      </c>
      <c r="AI57" s="44">
        <f t="shared" si="43"/>
        <v>0</v>
      </c>
      <c r="AJ57" s="44">
        <f t="shared" si="44"/>
        <v>0</v>
      </c>
      <c r="AK57" s="44">
        <f t="shared" si="45"/>
        <v>6</v>
      </c>
      <c r="AL57" s="44">
        <f t="shared" si="46"/>
        <v>7</v>
      </c>
      <c r="AM57" s="44">
        <f t="shared" si="47"/>
        <v>8</v>
      </c>
      <c r="AN57" s="47">
        <f t="shared" si="48"/>
        <v>0</v>
      </c>
      <c r="AO57" s="46">
        <f t="shared" si="49"/>
        <v>7</v>
      </c>
      <c r="AP57" s="44">
        <f t="shared" si="50"/>
        <v>8</v>
      </c>
      <c r="AQ57" s="44">
        <f t="shared" si="51"/>
        <v>0</v>
      </c>
      <c r="AR57" s="44">
        <f t="shared" si="52"/>
        <v>0</v>
      </c>
      <c r="AS57" s="44">
        <f t="shared" si="53"/>
        <v>0</v>
      </c>
      <c r="AT57" s="44">
        <f t="shared" si="54"/>
        <v>7</v>
      </c>
      <c r="AU57" s="44">
        <f t="shared" si="55"/>
        <v>6</v>
      </c>
      <c r="AV57" s="44">
        <f t="shared" si="56"/>
        <v>7</v>
      </c>
      <c r="AW57" s="45">
        <f t="shared" si="57"/>
        <v>7</v>
      </c>
      <c r="AX57" s="18">
        <f t="shared" si="58"/>
        <v>84</v>
      </c>
    </row>
    <row r="58" spans="1:50" ht="24.75" customHeight="1">
      <c r="A58" s="28"/>
      <c r="B58" s="66"/>
      <c r="C58" s="32"/>
      <c r="D58" s="33"/>
      <c r="E58" s="33"/>
      <c r="F58" s="33"/>
      <c r="G58" s="33"/>
      <c r="H58" s="33"/>
      <c r="I58" s="33"/>
      <c r="J58" s="33"/>
      <c r="K58" s="39"/>
      <c r="L58" s="40"/>
      <c r="M58" s="41"/>
      <c r="N58" s="41"/>
      <c r="O58" s="41"/>
      <c r="P58" s="41"/>
      <c r="Q58" s="41"/>
      <c r="R58" s="41"/>
      <c r="S58" s="41"/>
      <c r="T58" s="42"/>
      <c r="U58" s="21">
        <f t="shared" si="30"/>
        <v>0</v>
      </c>
      <c r="V58" s="31">
        <f t="shared" si="31"/>
        <v>0</v>
      </c>
      <c r="W58" s="23">
        <f t="shared" si="32"/>
        <v>0</v>
      </c>
      <c r="X58" s="14">
        <f t="shared" si="33"/>
      </c>
      <c r="Y58" s="19">
        <f t="shared" si="34"/>
        <v>0</v>
      </c>
      <c r="Z58" s="61">
        <f t="shared" si="35"/>
        <v>0</v>
      </c>
      <c r="AA58" s="62">
        <f t="shared" si="36"/>
        <v>0</v>
      </c>
      <c r="AB58" s="62">
        <f t="shared" si="37"/>
      </c>
      <c r="AC58" s="63">
        <f t="shared" si="38"/>
      </c>
      <c r="AD58" s="64">
        <f t="shared" si="39"/>
      </c>
      <c r="AE58" s="67"/>
      <c r="AF58" s="43">
        <f t="shared" si="40"/>
        <v>0</v>
      </c>
      <c r="AG58" s="44">
        <f t="shared" si="41"/>
        <v>0</v>
      </c>
      <c r="AH58" s="44">
        <f t="shared" si="42"/>
        <v>0</v>
      </c>
      <c r="AI58" s="44">
        <f t="shared" si="43"/>
        <v>0</v>
      </c>
      <c r="AJ58" s="44">
        <f t="shared" si="44"/>
        <v>0</v>
      </c>
      <c r="AK58" s="44">
        <f t="shared" si="45"/>
        <v>0</v>
      </c>
      <c r="AL58" s="44">
        <f t="shared" si="46"/>
        <v>0</v>
      </c>
      <c r="AM58" s="44">
        <f t="shared" si="47"/>
        <v>0</v>
      </c>
      <c r="AN58" s="47">
        <f t="shared" si="48"/>
        <v>0</v>
      </c>
      <c r="AO58" s="46">
        <f t="shared" si="49"/>
        <v>0</v>
      </c>
      <c r="AP58" s="44">
        <f t="shared" si="50"/>
        <v>0</v>
      </c>
      <c r="AQ58" s="44">
        <f t="shared" si="51"/>
        <v>0</v>
      </c>
      <c r="AR58" s="44">
        <f t="shared" si="52"/>
        <v>0</v>
      </c>
      <c r="AS58" s="44">
        <f t="shared" si="53"/>
        <v>0</v>
      </c>
      <c r="AT58" s="44">
        <f t="shared" si="54"/>
        <v>0</v>
      </c>
      <c r="AU58" s="44">
        <f t="shared" si="55"/>
        <v>0</v>
      </c>
      <c r="AV58" s="44">
        <f t="shared" si="56"/>
        <v>0</v>
      </c>
      <c r="AW58" s="45">
        <f t="shared" si="57"/>
        <v>0</v>
      </c>
      <c r="AX58" s="18">
        <f t="shared" si="58"/>
        <v>0</v>
      </c>
    </row>
    <row r="59" spans="1:50" ht="24.75" customHeight="1">
      <c r="A59" s="28"/>
      <c r="B59" s="66"/>
      <c r="C59" s="32"/>
      <c r="D59" s="33"/>
      <c r="E59" s="33"/>
      <c r="F59" s="33"/>
      <c r="G59" s="33"/>
      <c r="H59" s="33"/>
      <c r="I59" s="33"/>
      <c r="J59" s="33"/>
      <c r="K59" s="39"/>
      <c r="L59" s="40"/>
      <c r="M59" s="41"/>
      <c r="N59" s="41"/>
      <c r="O59" s="41"/>
      <c r="P59" s="41"/>
      <c r="Q59" s="41"/>
      <c r="R59" s="41"/>
      <c r="S59" s="41"/>
      <c r="T59" s="42"/>
      <c r="U59" s="21">
        <f t="shared" si="30"/>
        <v>0</v>
      </c>
      <c r="V59" s="31">
        <f t="shared" si="31"/>
        <v>0</v>
      </c>
      <c r="W59" s="23">
        <f t="shared" si="32"/>
        <v>0</v>
      </c>
      <c r="X59" s="14">
        <f t="shared" si="33"/>
      </c>
      <c r="Y59" s="19">
        <f t="shared" si="34"/>
        <v>0</v>
      </c>
      <c r="Z59" s="61">
        <f t="shared" si="35"/>
        <v>0</v>
      </c>
      <c r="AA59" s="62">
        <f t="shared" si="36"/>
        <v>0</v>
      </c>
      <c r="AB59" s="62">
        <f t="shared" si="37"/>
      </c>
      <c r="AC59" s="63">
        <f t="shared" si="38"/>
      </c>
      <c r="AD59" s="64">
        <f t="shared" si="39"/>
      </c>
      <c r="AE59" s="67"/>
      <c r="AF59" s="43">
        <f t="shared" si="40"/>
        <v>0</v>
      </c>
      <c r="AG59" s="44">
        <f t="shared" si="41"/>
        <v>0</v>
      </c>
      <c r="AH59" s="44">
        <f t="shared" si="42"/>
        <v>0</v>
      </c>
      <c r="AI59" s="44">
        <f t="shared" si="43"/>
        <v>0</v>
      </c>
      <c r="AJ59" s="44">
        <f t="shared" si="44"/>
        <v>0</v>
      </c>
      <c r="AK59" s="44">
        <f t="shared" si="45"/>
        <v>0</v>
      </c>
      <c r="AL59" s="44">
        <f t="shared" si="46"/>
        <v>0</v>
      </c>
      <c r="AM59" s="44">
        <f t="shared" si="47"/>
        <v>0</v>
      </c>
      <c r="AN59" s="47">
        <f t="shared" si="48"/>
        <v>0</v>
      </c>
      <c r="AO59" s="46">
        <f t="shared" si="49"/>
        <v>0</v>
      </c>
      <c r="AP59" s="44">
        <f t="shared" si="50"/>
        <v>0</v>
      </c>
      <c r="AQ59" s="44">
        <f t="shared" si="51"/>
        <v>0</v>
      </c>
      <c r="AR59" s="44">
        <f t="shared" si="52"/>
        <v>0</v>
      </c>
      <c r="AS59" s="44">
        <f t="shared" si="53"/>
        <v>0</v>
      </c>
      <c r="AT59" s="44">
        <f t="shared" si="54"/>
        <v>0</v>
      </c>
      <c r="AU59" s="44">
        <f t="shared" si="55"/>
        <v>0</v>
      </c>
      <c r="AV59" s="44">
        <f t="shared" si="56"/>
        <v>0</v>
      </c>
      <c r="AW59" s="45">
        <f t="shared" si="57"/>
        <v>0</v>
      </c>
      <c r="AX59" s="18">
        <f t="shared" si="58"/>
        <v>0</v>
      </c>
    </row>
    <row r="60" spans="1:50" ht="24.75" customHeight="1">
      <c r="A60" s="53"/>
      <c r="B60" s="66"/>
      <c r="C60" s="32"/>
      <c r="D60" s="33"/>
      <c r="E60" s="33"/>
      <c r="F60" s="33"/>
      <c r="G60" s="33"/>
      <c r="H60" s="33"/>
      <c r="I60" s="33"/>
      <c r="J60" s="33"/>
      <c r="K60" s="39"/>
      <c r="L60" s="40"/>
      <c r="M60" s="41"/>
      <c r="N60" s="41"/>
      <c r="O60" s="41"/>
      <c r="P60" s="41"/>
      <c r="Q60" s="41"/>
      <c r="R60" s="41"/>
      <c r="S60" s="41"/>
      <c r="T60" s="42"/>
      <c r="U60" s="21">
        <f t="shared" si="30"/>
        <v>0</v>
      </c>
      <c r="V60" s="31">
        <f t="shared" si="31"/>
        <v>0</v>
      </c>
      <c r="W60" s="23">
        <f t="shared" si="32"/>
        <v>0</v>
      </c>
      <c r="X60" s="14">
        <f t="shared" si="33"/>
      </c>
      <c r="Y60" s="19">
        <f t="shared" si="34"/>
        <v>0</v>
      </c>
      <c r="Z60" s="61">
        <f t="shared" si="35"/>
        <v>0</v>
      </c>
      <c r="AA60" s="62">
        <f t="shared" si="36"/>
        <v>0</v>
      </c>
      <c r="AB60" s="62">
        <f t="shared" si="37"/>
      </c>
      <c r="AC60" s="63">
        <f t="shared" si="38"/>
      </c>
      <c r="AD60" s="64">
        <f t="shared" si="39"/>
      </c>
      <c r="AE60" s="67"/>
      <c r="AF60" s="43">
        <f t="shared" si="40"/>
        <v>0</v>
      </c>
      <c r="AG60" s="44">
        <f t="shared" si="41"/>
        <v>0</v>
      </c>
      <c r="AH60" s="44">
        <f t="shared" si="42"/>
        <v>0</v>
      </c>
      <c r="AI60" s="44">
        <f t="shared" si="43"/>
        <v>0</v>
      </c>
      <c r="AJ60" s="44">
        <f t="shared" si="44"/>
        <v>0</v>
      </c>
      <c r="AK60" s="44">
        <f t="shared" si="45"/>
        <v>0</v>
      </c>
      <c r="AL60" s="44">
        <f t="shared" si="46"/>
        <v>0</v>
      </c>
      <c r="AM60" s="44">
        <f t="shared" si="47"/>
        <v>0</v>
      </c>
      <c r="AN60" s="47">
        <f t="shared" si="48"/>
        <v>0</v>
      </c>
      <c r="AO60" s="46">
        <f t="shared" si="49"/>
        <v>0</v>
      </c>
      <c r="AP60" s="44">
        <f t="shared" si="50"/>
        <v>0</v>
      </c>
      <c r="AQ60" s="44">
        <f t="shared" si="51"/>
        <v>0</v>
      </c>
      <c r="AR60" s="44">
        <f t="shared" si="52"/>
        <v>0</v>
      </c>
      <c r="AS60" s="44">
        <f t="shared" si="53"/>
        <v>0</v>
      </c>
      <c r="AT60" s="44">
        <f t="shared" si="54"/>
        <v>0</v>
      </c>
      <c r="AU60" s="44">
        <f t="shared" si="55"/>
        <v>0</v>
      </c>
      <c r="AV60" s="44">
        <f t="shared" si="56"/>
        <v>0</v>
      </c>
      <c r="AW60" s="45">
        <f t="shared" si="57"/>
        <v>0</v>
      </c>
      <c r="AX60" s="18">
        <f t="shared" si="58"/>
        <v>0</v>
      </c>
    </row>
    <row r="61" spans="1:50" ht="24.75" customHeight="1">
      <c r="A61" s="53"/>
      <c r="B61" s="66"/>
      <c r="C61" s="32"/>
      <c r="D61" s="33"/>
      <c r="E61" s="33"/>
      <c r="F61" s="33"/>
      <c r="G61" s="33"/>
      <c r="H61" s="33"/>
      <c r="I61" s="33"/>
      <c r="J61" s="33"/>
      <c r="K61" s="39"/>
      <c r="L61" s="40"/>
      <c r="M61" s="41"/>
      <c r="N61" s="41"/>
      <c r="O61" s="41"/>
      <c r="P61" s="41"/>
      <c r="Q61" s="41"/>
      <c r="R61" s="41"/>
      <c r="S61" s="41"/>
      <c r="T61" s="42"/>
      <c r="U61" s="21">
        <f t="shared" si="30"/>
        <v>0</v>
      </c>
      <c r="V61" s="31">
        <f t="shared" si="31"/>
        <v>0</v>
      </c>
      <c r="W61" s="23">
        <f t="shared" si="32"/>
        <v>0</v>
      </c>
      <c r="X61" s="14">
        <f t="shared" si="33"/>
      </c>
      <c r="Y61" s="19">
        <f t="shared" si="34"/>
        <v>0</v>
      </c>
      <c r="Z61" s="61">
        <f t="shared" si="35"/>
        <v>0</v>
      </c>
      <c r="AA61" s="62">
        <f t="shared" si="36"/>
        <v>0</v>
      </c>
      <c r="AB61" s="62">
        <f t="shared" si="37"/>
      </c>
      <c r="AC61" s="63">
        <f t="shared" si="38"/>
      </c>
      <c r="AD61" s="64">
        <f t="shared" si="39"/>
      </c>
      <c r="AE61" s="67"/>
      <c r="AF61" s="43">
        <f t="shared" si="40"/>
        <v>0</v>
      </c>
      <c r="AG61" s="44">
        <f t="shared" si="41"/>
        <v>0</v>
      </c>
      <c r="AH61" s="44">
        <f t="shared" si="42"/>
        <v>0</v>
      </c>
      <c r="AI61" s="44">
        <f t="shared" si="43"/>
        <v>0</v>
      </c>
      <c r="AJ61" s="44">
        <f t="shared" si="44"/>
        <v>0</v>
      </c>
      <c r="AK61" s="44">
        <f t="shared" si="45"/>
        <v>0</v>
      </c>
      <c r="AL61" s="44">
        <f t="shared" si="46"/>
        <v>0</v>
      </c>
      <c r="AM61" s="44">
        <f t="shared" si="47"/>
        <v>0</v>
      </c>
      <c r="AN61" s="47">
        <f t="shared" si="48"/>
        <v>0</v>
      </c>
      <c r="AO61" s="46">
        <f t="shared" si="49"/>
        <v>0</v>
      </c>
      <c r="AP61" s="44">
        <f t="shared" si="50"/>
        <v>0</v>
      </c>
      <c r="AQ61" s="44">
        <f t="shared" si="51"/>
        <v>0</v>
      </c>
      <c r="AR61" s="44">
        <f t="shared" si="52"/>
        <v>0</v>
      </c>
      <c r="AS61" s="44">
        <f t="shared" si="53"/>
        <v>0</v>
      </c>
      <c r="AT61" s="44">
        <f t="shared" si="54"/>
        <v>0</v>
      </c>
      <c r="AU61" s="44">
        <f t="shared" si="55"/>
        <v>0</v>
      </c>
      <c r="AV61" s="44">
        <f t="shared" si="56"/>
        <v>0</v>
      </c>
      <c r="AW61" s="45">
        <f t="shared" si="57"/>
        <v>0</v>
      </c>
      <c r="AX61" s="18">
        <f t="shared" si="58"/>
        <v>0</v>
      </c>
    </row>
    <row r="62" spans="1:50" ht="24.75" customHeight="1">
      <c r="A62" s="28"/>
      <c r="B62" s="66"/>
      <c r="C62" s="32"/>
      <c r="D62" s="33"/>
      <c r="E62" s="33"/>
      <c r="F62" s="33"/>
      <c r="G62" s="33"/>
      <c r="H62" s="33"/>
      <c r="I62" s="33"/>
      <c r="J62" s="33"/>
      <c r="K62" s="39"/>
      <c r="L62" s="40"/>
      <c r="M62" s="41"/>
      <c r="N62" s="41"/>
      <c r="O62" s="41"/>
      <c r="P62" s="41"/>
      <c r="Q62" s="41"/>
      <c r="R62" s="41"/>
      <c r="S62" s="41"/>
      <c r="T62" s="42"/>
      <c r="U62" s="21">
        <f t="shared" si="30"/>
        <v>0</v>
      </c>
      <c r="V62" s="31">
        <f t="shared" si="31"/>
        <v>0</v>
      </c>
      <c r="W62" s="23">
        <f t="shared" si="32"/>
        <v>0</v>
      </c>
      <c r="X62" s="14">
        <f t="shared" si="33"/>
      </c>
      <c r="Y62" s="19">
        <f t="shared" si="34"/>
        <v>0</v>
      </c>
      <c r="Z62" s="61">
        <f t="shared" si="35"/>
        <v>0</v>
      </c>
      <c r="AA62" s="62">
        <f t="shared" si="36"/>
        <v>0</v>
      </c>
      <c r="AB62" s="62">
        <f t="shared" si="37"/>
      </c>
      <c r="AC62" s="63">
        <f t="shared" si="38"/>
      </c>
      <c r="AD62" s="64">
        <f t="shared" si="39"/>
      </c>
      <c r="AE62" s="67"/>
      <c r="AF62" s="43">
        <f t="shared" si="40"/>
        <v>0</v>
      </c>
      <c r="AG62" s="44">
        <f t="shared" si="41"/>
        <v>0</v>
      </c>
      <c r="AH62" s="44">
        <f t="shared" si="42"/>
        <v>0</v>
      </c>
      <c r="AI62" s="44">
        <f t="shared" si="43"/>
        <v>0</v>
      </c>
      <c r="AJ62" s="44">
        <f t="shared" si="44"/>
        <v>0</v>
      </c>
      <c r="AK62" s="44">
        <f t="shared" si="45"/>
        <v>0</v>
      </c>
      <c r="AL62" s="44">
        <f t="shared" si="46"/>
        <v>0</v>
      </c>
      <c r="AM62" s="44">
        <f t="shared" si="47"/>
        <v>0</v>
      </c>
      <c r="AN62" s="47">
        <f t="shared" si="48"/>
        <v>0</v>
      </c>
      <c r="AO62" s="46">
        <f t="shared" si="49"/>
        <v>0</v>
      </c>
      <c r="AP62" s="44">
        <f t="shared" si="50"/>
        <v>0</v>
      </c>
      <c r="AQ62" s="44">
        <f t="shared" si="51"/>
        <v>0</v>
      </c>
      <c r="AR62" s="44">
        <f t="shared" si="52"/>
        <v>0</v>
      </c>
      <c r="AS62" s="44">
        <f t="shared" si="53"/>
        <v>0</v>
      </c>
      <c r="AT62" s="44">
        <f t="shared" si="54"/>
        <v>0</v>
      </c>
      <c r="AU62" s="44">
        <f t="shared" si="55"/>
        <v>0</v>
      </c>
      <c r="AV62" s="44">
        <f t="shared" si="56"/>
        <v>0</v>
      </c>
      <c r="AW62" s="45">
        <f t="shared" si="57"/>
        <v>0</v>
      </c>
      <c r="AX62" s="18">
        <f t="shared" si="58"/>
        <v>0</v>
      </c>
    </row>
    <row r="63" spans="1:50" ht="24.75" customHeight="1">
      <c r="A63" s="53"/>
      <c r="B63" s="66"/>
      <c r="C63" s="32"/>
      <c r="D63" s="33"/>
      <c r="E63" s="33"/>
      <c r="F63" s="33"/>
      <c r="G63" s="33"/>
      <c r="H63" s="33"/>
      <c r="I63" s="33"/>
      <c r="J63" s="33"/>
      <c r="K63" s="39"/>
      <c r="L63" s="40"/>
      <c r="M63" s="41"/>
      <c r="N63" s="41"/>
      <c r="O63" s="41"/>
      <c r="P63" s="41"/>
      <c r="Q63" s="41"/>
      <c r="R63" s="41"/>
      <c r="S63" s="41"/>
      <c r="T63" s="42"/>
      <c r="U63" s="21">
        <f t="shared" si="30"/>
        <v>0</v>
      </c>
      <c r="V63" s="31">
        <f t="shared" si="31"/>
        <v>0</v>
      </c>
      <c r="W63" s="23">
        <f t="shared" si="32"/>
        <v>0</v>
      </c>
      <c r="X63" s="14">
        <f t="shared" si="33"/>
      </c>
      <c r="Y63" s="19">
        <f t="shared" si="34"/>
        <v>0</v>
      </c>
      <c r="Z63" s="61">
        <f t="shared" si="35"/>
        <v>0</v>
      </c>
      <c r="AA63" s="62">
        <f t="shared" si="36"/>
        <v>0</v>
      </c>
      <c r="AB63" s="62">
        <f t="shared" si="37"/>
      </c>
      <c r="AC63" s="63">
        <f t="shared" si="38"/>
      </c>
      <c r="AD63" s="64">
        <f t="shared" si="39"/>
      </c>
      <c r="AE63" s="67"/>
      <c r="AF63" s="43">
        <f t="shared" si="40"/>
        <v>0</v>
      </c>
      <c r="AG63" s="44">
        <f t="shared" si="41"/>
        <v>0</v>
      </c>
      <c r="AH63" s="44">
        <f t="shared" si="42"/>
        <v>0</v>
      </c>
      <c r="AI63" s="44">
        <f t="shared" si="43"/>
        <v>0</v>
      </c>
      <c r="AJ63" s="44">
        <f t="shared" si="44"/>
        <v>0</v>
      </c>
      <c r="AK63" s="44">
        <f t="shared" si="45"/>
        <v>0</v>
      </c>
      <c r="AL63" s="44">
        <f t="shared" si="46"/>
        <v>0</v>
      </c>
      <c r="AM63" s="44">
        <f t="shared" si="47"/>
        <v>0</v>
      </c>
      <c r="AN63" s="47">
        <f t="shared" si="48"/>
        <v>0</v>
      </c>
      <c r="AO63" s="46">
        <f t="shared" si="49"/>
        <v>0</v>
      </c>
      <c r="AP63" s="44">
        <f t="shared" si="50"/>
        <v>0</v>
      </c>
      <c r="AQ63" s="44">
        <f t="shared" si="51"/>
        <v>0</v>
      </c>
      <c r="AR63" s="44">
        <f t="shared" si="52"/>
        <v>0</v>
      </c>
      <c r="AS63" s="44">
        <f t="shared" si="53"/>
        <v>0</v>
      </c>
      <c r="AT63" s="44">
        <f t="shared" si="54"/>
        <v>0</v>
      </c>
      <c r="AU63" s="44">
        <f t="shared" si="55"/>
        <v>0</v>
      </c>
      <c r="AV63" s="44">
        <f t="shared" si="56"/>
        <v>0</v>
      </c>
      <c r="AW63" s="45">
        <f t="shared" si="57"/>
        <v>0</v>
      </c>
      <c r="AX63" s="18">
        <f t="shared" si="58"/>
        <v>0</v>
      </c>
    </row>
    <row r="64" spans="1:50" ht="24.75" customHeight="1">
      <c r="A64" s="53"/>
      <c r="B64" s="66"/>
      <c r="C64" s="32"/>
      <c r="D64" s="33"/>
      <c r="E64" s="33"/>
      <c r="F64" s="33"/>
      <c r="G64" s="33"/>
      <c r="H64" s="33"/>
      <c r="I64" s="33"/>
      <c r="J64" s="33"/>
      <c r="K64" s="39"/>
      <c r="L64" s="40"/>
      <c r="M64" s="41"/>
      <c r="N64" s="41"/>
      <c r="O64" s="41"/>
      <c r="P64" s="41"/>
      <c r="Q64" s="41"/>
      <c r="R64" s="41"/>
      <c r="S64" s="41"/>
      <c r="T64" s="42"/>
      <c r="U64" s="21">
        <f t="shared" si="30"/>
        <v>0</v>
      </c>
      <c r="V64" s="31">
        <f t="shared" si="31"/>
        <v>0</v>
      </c>
      <c r="W64" s="23">
        <f t="shared" si="32"/>
        <v>0</v>
      </c>
      <c r="X64" s="14">
        <f t="shared" si="33"/>
      </c>
      <c r="Y64" s="19">
        <f t="shared" si="34"/>
        <v>0</v>
      </c>
      <c r="Z64" s="61">
        <f t="shared" si="35"/>
        <v>0</v>
      </c>
      <c r="AA64" s="62">
        <f t="shared" si="36"/>
        <v>0</v>
      </c>
      <c r="AB64" s="62">
        <f t="shared" si="37"/>
      </c>
      <c r="AC64" s="63">
        <f t="shared" si="38"/>
      </c>
      <c r="AD64" s="64">
        <f t="shared" si="39"/>
      </c>
      <c r="AE64" s="67"/>
      <c r="AF64" s="43">
        <f t="shared" si="40"/>
        <v>0</v>
      </c>
      <c r="AG64" s="44">
        <f t="shared" si="41"/>
        <v>0</v>
      </c>
      <c r="AH64" s="44">
        <f t="shared" si="42"/>
        <v>0</v>
      </c>
      <c r="AI64" s="44">
        <f t="shared" si="43"/>
        <v>0</v>
      </c>
      <c r="AJ64" s="44">
        <f t="shared" si="44"/>
        <v>0</v>
      </c>
      <c r="AK64" s="44">
        <f t="shared" si="45"/>
        <v>0</v>
      </c>
      <c r="AL64" s="44">
        <f t="shared" si="46"/>
        <v>0</v>
      </c>
      <c r="AM64" s="44">
        <f t="shared" si="47"/>
        <v>0</v>
      </c>
      <c r="AN64" s="47">
        <f t="shared" si="48"/>
        <v>0</v>
      </c>
      <c r="AO64" s="46">
        <f t="shared" si="49"/>
        <v>0</v>
      </c>
      <c r="AP64" s="44">
        <f t="shared" si="50"/>
        <v>0</v>
      </c>
      <c r="AQ64" s="44">
        <f t="shared" si="51"/>
        <v>0</v>
      </c>
      <c r="AR64" s="44">
        <f t="shared" si="52"/>
        <v>0</v>
      </c>
      <c r="AS64" s="44">
        <f t="shared" si="53"/>
        <v>0</v>
      </c>
      <c r="AT64" s="44">
        <f t="shared" si="54"/>
        <v>0</v>
      </c>
      <c r="AU64" s="44">
        <f t="shared" si="55"/>
        <v>0</v>
      </c>
      <c r="AV64" s="44">
        <f t="shared" si="56"/>
        <v>0</v>
      </c>
      <c r="AW64" s="45">
        <f t="shared" si="57"/>
        <v>0</v>
      </c>
      <c r="AX64" s="18">
        <f t="shared" si="58"/>
        <v>0</v>
      </c>
    </row>
    <row r="65" spans="1:50" ht="24.75" customHeight="1">
      <c r="A65" s="53"/>
      <c r="B65" s="66"/>
      <c r="C65" s="32"/>
      <c r="D65" s="33"/>
      <c r="E65" s="33"/>
      <c r="F65" s="33"/>
      <c r="G65" s="33"/>
      <c r="H65" s="33"/>
      <c r="I65" s="33"/>
      <c r="J65" s="33"/>
      <c r="K65" s="39"/>
      <c r="L65" s="40"/>
      <c r="M65" s="41"/>
      <c r="N65" s="41"/>
      <c r="O65" s="41"/>
      <c r="P65" s="41"/>
      <c r="Q65" s="41"/>
      <c r="R65" s="41"/>
      <c r="S65" s="41"/>
      <c r="T65" s="42"/>
      <c r="U65" s="21">
        <f t="shared" si="30"/>
        <v>0</v>
      </c>
      <c r="V65" s="31">
        <f t="shared" si="31"/>
        <v>0</v>
      </c>
      <c r="W65" s="23">
        <f t="shared" si="32"/>
        <v>0</v>
      </c>
      <c r="X65" s="14">
        <f t="shared" si="33"/>
      </c>
      <c r="Y65" s="19">
        <f t="shared" si="34"/>
        <v>0</v>
      </c>
      <c r="Z65" s="61">
        <f t="shared" si="35"/>
        <v>0</v>
      </c>
      <c r="AA65" s="62">
        <f t="shared" si="36"/>
        <v>0</v>
      </c>
      <c r="AB65" s="62">
        <f t="shared" si="37"/>
      </c>
      <c r="AC65" s="63">
        <f t="shared" si="38"/>
      </c>
      <c r="AD65" s="64">
        <f t="shared" si="39"/>
      </c>
      <c r="AE65" s="67"/>
      <c r="AF65" s="43">
        <f t="shared" si="40"/>
        <v>0</v>
      </c>
      <c r="AG65" s="44">
        <f t="shared" si="41"/>
        <v>0</v>
      </c>
      <c r="AH65" s="44">
        <f t="shared" si="42"/>
        <v>0</v>
      </c>
      <c r="AI65" s="44">
        <f t="shared" si="43"/>
        <v>0</v>
      </c>
      <c r="AJ65" s="44">
        <f t="shared" si="44"/>
        <v>0</v>
      </c>
      <c r="AK65" s="44">
        <f t="shared" si="45"/>
        <v>0</v>
      </c>
      <c r="AL65" s="44">
        <f t="shared" si="46"/>
        <v>0</v>
      </c>
      <c r="AM65" s="44">
        <f t="shared" si="47"/>
        <v>0</v>
      </c>
      <c r="AN65" s="47">
        <f t="shared" si="48"/>
        <v>0</v>
      </c>
      <c r="AO65" s="46">
        <f t="shared" si="49"/>
        <v>0</v>
      </c>
      <c r="AP65" s="44">
        <f t="shared" si="50"/>
        <v>0</v>
      </c>
      <c r="AQ65" s="44">
        <f t="shared" si="51"/>
        <v>0</v>
      </c>
      <c r="AR65" s="44">
        <f t="shared" si="52"/>
        <v>0</v>
      </c>
      <c r="AS65" s="44">
        <f t="shared" si="53"/>
        <v>0</v>
      </c>
      <c r="AT65" s="44">
        <f t="shared" si="54"/>
        <v>0</v>
      </c>
      <c r="AU65" s="44">
        <f t="shared" si="55"/>
        <v>0</v>
      </c>
      <c r="AV65" s="44">
        <f t="shared" si="56"/>
        <v>0</v>
      </c>
      <c r="AW65" s="45">
        <f t="shared" si="57"/>
        <v>0</v>
      </c>
      <c r="AX65" s="18">
        <f t="shared" si="58"/>
        <v>0</v>
      </c>
    </row>
    <row r="66" spans="1:50" ht="24.75" customHeight="1">
      <c r="A66" s="53"/>
      <c r="B66" s="66"/>
      <c r="C66" s="32"/>
      <c r="D66" s="33"/>
      <c r="E66" s="33"/>
      <c r="F66" s="33"/>
      <c r="G66" s="33"/>
      <c r="H66" s="33"/>
      <c r="I66" s="33"/>
      <c r="J66" s="33"/>
      <c r="K66" s="39"/>
      <c r="L66" s="40"/>
      <c r="M66" s="41"/>
      <c r="N66" s="41"/>
      <c r="O66" s="41"/>
      <c r="P66" s="41"/>
      <c r="Q66" s="41"/>
      <c r="R66" s="41"/>
      <c r="S66" s="41"/>
      <c r="T66" s="42"/>
      <c r="U66" s="21">
        <f t="shared" si="30"/>
        <v>0</v>
      </c>
      <c r="V66" s="31">
        <f t="shared" si="31"/>
        <v>0</v>
      </c>
      <c r="W66" s="23">
        <f t="shared" si="32"/>
        <v>0</v>
      </c>
      <c r="X66" s="14">
        <f t="shared" si="33"/>
      </c>
      <c r="Y66" s="19">
        <f t="shared" si="34"/>
        <v>0</v>
      </c>
      <c r="Z66" s="61">
        <f t="shared" si="35"/>
        <v>0</v>
      </c>
      <c r="AA66" s="62">
        <f t="shared" si="36"/>
        <v>0</v>
      </c>
      <c r="AB66" s="62">
        <f t="shared" si="37"/>
      </c>
      <c r="AC66" s="63">
        <f t="shared" si="38"/>
      </c>
      <c r="AD66" s="64">
        <f t="shared" si="39"/>
      </c>
      <c r="AE66" s="67"/>
      <c r="AF66" s="43">
        <f aca="true" t="shared" si="59" ref="AF66:AF82">IF($C$6="",0,IF(C66&gt;$C$5+3,$C$5+3,C66))</f>
        <v>0</v>
      </c>
      <c r="AG66" s="44">
        <f aca="true" t="shared" si="60" ref="AG66:AG82">IF($D$6="",0,IF(D66&gt;$D$5+3,$D$5+3,D66))</f>
        <v>0</v>
      </c>
      <c r="AH66" s="44">
        <f aca="true" t="shared" si="61" ref="AH66:AH82">IF($E$6="",0,IF(E66&gt;$E$5+3,$E$5+3,E66))</f>
        <v>0</v>
      </c>
      <c r="AI66" s="44">
        <f aca="true" t="shared" si="62" ref="AI66:AI82">IF($F$6="",0,IF(F66&gt;$F$5+3,$F$5+3,F66))</f>
        <v>0</v>
      </c>
      <c r="AJ66" s="44">
        <f aca="true" t="shared" si="63" ref="AJ66:AJ82">IF($G$6="",0,IF(G66&gt;$G$5+3,$G$5+3,G66))</f>
        <v>0</v>
      </c>
      <c r="AK66" s="44">
        <f aca="true" t="shared" si="64" ref="AK66:AK82">IF($H$6="",0,IF(H66&gt;$H$5+3,$H$5+3,H66))</f>
        <v>0</v>
      </c>
      <c r="AL66" s="44">
        <f aca="true" t="shared" si="65" ref="AL66:AL82">IF($I$6="",0,IF(I66&gt;$I$5+3,$I$5+3,I66))</f>
        <v>0</v>
      </c>
      <c r="AM66" s="44">
        <f aca="true" t="shared" si="66" ref="AM66:AM82">IF($J$6="",0,IF(J66&gt;$J$5+3,$J$5+3,J66))</f>
        <v>0</v>
      </c>
      <c r="AN66" s="47">
        <f aca="true" t="shared" si="67" ref="AN66:AN82">IF($K$6="",0,IF(K66&gt;$K$5+3,$K$5+3,K66))</f>
        <v>0</v>
      </c>
      <c r="AO66" s="46">
        <f aca="true" t="shared" si="68" ref="AO66:AO82">IF($L$6="",0,IF(L66&gt;$L$5+3,$L$5+3,L66))</f>
        <v>0</v>
      </c>
      <c r="AP66" s="44">
        <f aca="true" t="shared" si="69" ref="AP66:AP82">IF($M$6="",0,IF(M66&gt;$M$5+3,$M$5+3,M66))</f>
        <v>0</v>
      </c>
      <c r="AQ66" s="44">
        <f aca="true" t="shared" si="70" ref="AQ66:AQ82">IF($N$6="",0,IF(N66&gt;$N$5+3,$N$5+3,N66))</f>
        <v>0</v>
      </c>
      <c r="AR66" s="44">
        <f aca="true" t="shared" si="71" ref="AR66:AR82">IF($O$6="",0,IF(O66&gt;$O$5+3,$O$5+3,O66))</f>
        <v>0</v>
      </c>
      <c r="AS66" s="44">
        <f aca="true" t="shared" si="72" ref="AS66:AS82">IF($P$6="",0,IF(P66&gt;$P$5+3,$P$5+3,P66))</f>
        <v>0</v>
      </c>
      <c r="AT66" s="44">
        <f aca="true" t="shared" si="73" ref="AT66:AT82">IF($Q$6="",0,IF(Q66&gt;$Q$5+3,$Q$5+3,Q66))</f>
        <v>0</v>
      </c>
      <c r="AU66" s="44">
        <f aca="true" t="shared" si="74" ref="AU66:AU82">IF($R$6="",0,IF(R66&gt;$R$5+3,$R$5+3,R66))</f>
        <v>0</v>
      </c>
      <c r="AV66" s="44">
        <f aca="true" t="shared" si="75" ref="AV66:AV82">IF($S$6="",0,IF(S66&gt;$S$5+3,$S$5+3,S66))</f>
        <v>0</v>
      </c>
      <c r="AW66" s="45">
        <f aca="true" t="shared" si="76" ref="AW66:AW82">IF($T$6="",0,IF(T66&gt;$T$5+3,$T$5+3,T66))</f>
        <v>0</v>
      </c>
      <c r="AX66" s="18">
        <f aca="true" t="shared" si="77" ref="AX66:AX82">SUM(AF66:AW66)</f>
        <v>0</v>
      </c>
    </row>
    <row r="67" spans="1:50" ht="24.75" customHeight="1">
      <c r="A67" s="53"/>
      <c r="B67" s="66"/>
      <c r="C67" s="32"/>
      <c r="D67" s="33"/>
      <c r="E67" s="33"/>
      <c r="F67" s="33"/>
      <c r="G67" s="33"/>
      <c r="H67" s="33"/>
      <c r="I67" s="33"/>
      <c r="J67" s="33"/>
      <c r="K67" s="39"/>
      <c r="L67" s="40"/>
      <c r="M67" s="41"/>
      <c r="N67" s="41"/>
      <c r="O67" s="41"/>
      <c r="P67" s="41"/>
      <c r="Q67" s="41"/>
      <c r="R67" s="41"/>
      <c r="S67" s="41"/>
      <c r="T67" s="42"/>
      <c r="U67" s="21">
        <f t="shared" si="30"/>
        <v>0</v>
      </c>
      <c r="V67" s="31">
        <f t="shared" si="31"/>
        <v>0</v>
      </c>
      <c r="W67" s="23">
        <f t="shared" si="32"/>
        <v>0</v>
      </c>
      <c r="X67" s="14">
        <f t="shared" si="33"/>
      </c>
      <c r="Y67" s="19">
        <f t="shared" si="34"/>
        <v>0</v>
      </c>
      <c r="Z67" s="61">
        <f t="shared" si="35"/>
        <v>0</v>
      </c>
      <c r="AA67" s="62">
        <f t="shared" si="36"/>
        <v>0</v>
      </c>
      <c r="AB67" s="62">
        <f t="shared" si="37"/>
      </c>
      <c r="AC67" s="63">
        <f t="shared" si="38"/>
      </c>
      <c r="AD67" s="64">
        <f t="shared" si="39"/>
      </c>
      <c r="AE67" s="67"/>
      <c r="AF67" s="43">
        <f aca="true" t="shared" si="78" ref="AF67:AF74">IF($C$6="",0,IF(C67&gt;$C$5+3,$C$5+3,C67))</f>
        <v>0</v>
      </c>
      <c r="AG67" s="44">
        <f aca="true" t="shared" si="79" ref="AG67:AG74">IF($D$6="",0,IF(D67&gt;$D$5+3,$D$5+3,D67))</f>
        <v>0</v>
      </c>
      <c r="AH67" s="44">
        <f aca="true" t="shared" si="80" ref="AH67:AH74">IF($E$6="",0,IF(E67&gt;$E$5+3,$E$5+3,E67))</f>
        <v>0</v>
      </c>
      <c r="AI67" s="44">
        <f aca="true" t="shared" si="81" ref="AI67:AI74">IF($F$6="",0,IF(F67&gt;$F$5+3,$F$5+3,F67))</f>
        <v>0</v>
      </c>
      <c r="AJ67" s="44">
        <f aca="true" t="shared" si="82" ref="AJ67:AJ74">IF($G$6="",0,IF(G67&gt;$G$5+3,$G$5+3,G67))</f>
        <v>0</v>
      </c>
      <c r="AK67" s="44">
        <f aca="true" t="shared" si="83" ref="AK67:AK74">IF($H$6="",0,IF(H67&gt;$H$5+3,$H$5+3,H67))</f>
        <v>0</v>
      </c>
      <c r="AL67" s="44">
        <f aca="true" t="shared" si="84" ref="AL67:AL74">IF($I$6="",0,IF(I67&gt;$I$5+3,$I$5+3,I67))</f>
        <v>0</v>
      </c>
      <c r="AM67" s="44">
        <f aca="true" t="shared" si="85" ref="AM67:AM74">IF($J$6="",0,IF(J67&gt;$J$5+3,$J$5+3,J67))</f>
        <v>0</v>
      </c>
      <c r="AN67" s="47">
        <f aca="true" t="shared" si="86" ref="AN67:AN74">IF($K$6="",0,IF(K67&gt;$K$5+3,$K$5+3,K67))</f>
        <v>0</v>
      </c>
      <c r="AO67" s="46">
        <f aca="true" t="shared" si="87" ref="AO67:AO74">IF($L$6="",0,IF(L67&gt;$L$5+3,$L$5+3,L67))</f>
        <v>0</v>
      </c>
      <c r="AP67" s="44">
        <f aca="true" t="shared" si="88" ref="AP67:AP74">IF($M$6="",0,IF(M67&gt;$M$5+3,$M$5+3,M67))</f>
        <v>0</v>
      </c>
      <c r="AQ67" s="44">
        <f aca="true" t="shared" si="89" ref="AQ67:AQ74">IF($N$6="",0,IF(N67&gt;$N$5+3,$N$5+3,N67))</f>
        <v>0</v>
      </c>
      <c r="AR67" s="44">
        <f aca="true" t="shared" si="90" ref="AR67:AR74">IF($O$6="",0,IF(O67&gt;$O$5+3,$O$5+3,O67))</f>
        <v>0</v>
      </c>
      <c r="AS67" s="44">
        <f aca="true" t="shared" si="91" ref="AS67:AS74">IF($P$6="",0,IF(P67&gt;$P$5+3,$P$5+3,P67))</f>
        <v>0</v>
      </c>
      <c r="AT67" s="44">
        <f aca="true" t="shared" si="92" ref="AT67:AT74">IF($Q$6="",0,IF(Q67&gt;$Q$5+3,$Q$5+3,Q67))</f>
        <v>0</v>
      </c>
      <c r="AU67" s="44">
        <f aca="true" t="shared" si="93" ref="AU67:AU74">IF($R$6="",0,IF(R67&gt;$R$5+3,$R$5+3,R67))</f>
        <v>0</v>
      </c>
      <c r="AV67" s="44">
        <f aca="true" t="shared" si="94" ref="AV67:AV74">IF($S$6="",0,IF(S67&gt;$S$5+3,$S$5+3,S67))</f>
        <v>0</v>
      </c>
      <c r="AW67" s="45">
        <f aca="true" t="shared" si="95" ref="AW67:AW74">IF($T$6="",0,IF(T67&gt;$T$5+3,$T$5+3,T67))</f>
        <v>0</v>
      </c>
      <c r="AX67" s="18">
        <f aca="true" t="shared" si="96" ref="AX67:AX74">SUM(AF67:AW67)</f>
        <v>0</v>
      </c>
    </row>
    <row r="68" spans="1:50" ht="24.75" customHeight="1">
      <c r="A68" s="53"/>
      <c r="B68" s="69" t="s">
        <v>62</v>
      </c>
      <c r="C68" s="32"/>
      <c r="D68" s="33"/>
      <c r="E68" s="33"/>
      <c r="F68" s="33"/>
      <c r="G68" s="33"/>
      <c r="H68" s="33"/>
      <c r="I68" s="33"/>
      <c r="J68" s="33"/>
      <c r="K68" s="39"/>
      <c r="L68" s="40"/>
      <c r="M68" s="41"/>
      <c r="N68" s="41"/>
      <c r="O68" s="41"/>
      <c r="P68" s="41"/>
      <c r="Q68" s="41"/>
      <c r="R68" s="41"/>
      <c r="S68" s="41"/>
      <c r="T68" s="42"/>
      <c r="U68" s="21">
        <f t="shared" si="30"/>
        <v>0</v>
      </c>
      <c r="V68" s="31">
        <f t="shared" si="31"/>
        <v>0</v>
      </c>
      <c r="W68" s="23">
        <f t="shared" si="32"/>
        <v>0</v>
      </c>
      <c r="X68" s="14">
        <f t="shared" si="33"/>
      </c>
      <c r="Y68" s="19">
        <f t="shared" si="34"/>
        <v>0</v>
      </c>
      <c r="Z68" s="61">
        <f t="shared" si="35"/>
        <v>0</v>
      </c>
      <c r="AA68" s="62">
        <f t="shared" si="36"/>
        <v>0</v>
      </c>
      <c r="AB68" s="62">
        <f t="shared" si="37"/>
      </c>
      <c r="AC68" s="63">
        <f t="shared" si="38"/>
      </c>
      <c r="AD68" s="64">
        <f t="shared" si="39"/>
      </c>
      <c r="AE68" s="67"/>
      <c r="AF68" s="43">
        <f t="shared" si="78"/>
        <v>0</v>
      </c>
      <c r="AG68" s="44">
        <f t="shared" si="79"/>
        <v>0</v>
      </c>
      <c r="AH68" s="44">
        <f t="shared" si="80"/>
        <v>0</v>
      </c>
      <c r="AI68" s="44">
        <f t="shared" si="81"/>
        <v>0</v>
      </c>
      <c r="AJ68" s="44">
        <f t="shared" si="82"/>
        <v>0</v>
      </c>
      <c r="AK68" s="44">
        <f t="shared" si="83"/>
        <v>0</v>
      </c>
      <c r="AL68" s="44">
        <f t="shared" si="84"/>
        <v>0</v>
      </c>
      <c r="AM68" s="44">
        <f t="shared" si="85"/>
        <v>0</v>
      </c>
      <c r="AN68" s="47">
        <f t="shared" si="86"/>
        <v>0</v>
      </c>
      <c r="AO68" s="46">
        <f t="shared" si="87"/>
        <v>0</v>
      </c>
      <c r="AP68" s="44">
        <f t="shared" si="88"/>
        <v>0</v>
      </c>
      <c r="AQ68" s="44">
        <f t="shared" si="89"/>
        <v>0</v>
      </c>
      <c r="AR68" s="44">
        <f t="shared" si="90"/>
        <v>0</v>
      </c>
      <c r="AS68" s="44">
        <f t="shared" si="91"/>
        <v>0</v>
      </c>
      <c r="AT68" s="44">
        <f t="shared" si="92"/>
        <v>0</v>
      </c>
      <c r="AU68" s="44">
        <f t="shared" si="93"/>
        <v>0</v>
      </c>
      <c r="AV68" s="44">
        <f t="shared" si="94"/>
        <v>0</v>
      </c>
      <c r="AW68" s="45">
        <f t="shared" si="95"/>
        <v>0</v>
      </c>
      <c r="AX68" s="18">
        <f t="shared" si="96"/>
        <v>0</v>
      </c>
    </row>
    <row r="69" spans="1:50" ht="24.75" customHeight="1">
      <c r="A69" s="28"/>
      <c r="B69" s="66"/>
      <c r="C69" s="32"/>
      <c r="D69" s="33"/>
      <c r="E69" s="33"/>
      <c r="F69" s="33"/>
      <c r="G69" s="33"/>
      <c r="H69" s="33"/>
      <c r="I69" s="33"/>
      <c r="J69" s="33"/>
      <c r="K69" s="39"/>
      <c r="L69" s="40"/>
      <c r="M69" s="41"/>
      <c r="N69" s="41"/>
      <c r="O69" s="41"/>
      <c r="P69" s="41"/>
      <c r="Q69" s="41"/>
      <c r="R69" s="41"/>
      <c r="S69" s="41"/>
      <c r="T69" s="42"/>
      <c r="U69" s="21">
        <f t="shared" si="30"/>
        <v>0</v>
      </c>
      <c r="V69" s="31">
        <f t="shared" si="31"/>
        <v>0</v>
      </c>
      <c r="W69" s="23">
        <f t="shared" si="32"/>
        <v>0</v>
      </c>
      <c r="X69" s="14">
        <f t="shared" si="33"/>
      </c>
      <c r="Y69" s="19">
        <f t="shared" si="34"/>
        <v>0</v>
      </c>
      <c r="Z69" s="61">
        <f t="shared" si="35"/>
        <v>0</v>
      </c>
      <c r="AA69" s="62">
        <f t="shared" si="36"/>
        <v>0</v>
      </c>
      <c r="AB69" s="62">
        <f t="shared" si="37"/>
      </c>
      <c r="AC69" s="63">
        <f t="shared" si="38"/>
      </c>
      <c r="AD69" s="64">
        <f t="shared" si="39"/>
      </c>
      <c r="AE69" s="67"/>
      <c r="AF69" s="43">
        <f t="shared" si="78"/>
        <v>0</v>
      </c>
      <c r="AG69" s="44">
        <f t="shared" si="79"/>
        <v>0</v>
      </c>
      <c r="AH69" s="44">
        <f t="shared" si="80"/>
        <v>0</v>
      </c>
      <c r="AI69" s="44">
        <f t="shared" si="81"/>
        <v>0</v>
      </c>
      <c r="AJ69" s="44">
        <f t="shared" si="82"/>
        <v>0</v>
      </c>
      <c r="AK69" s="44">
        <f t="shared" si="83"/>
        <v>0</v>
      </c>
      <c r="AL69" s="44">
        <f t="shared" si="84"/>
        <v>0</v>
      </c>
      <c r="AM69" s="44">
        <f t="shared" si="85"/>
        <v>0</v>
      </c>
      <c r="AN69" s="47">
        <f t="shared" si="86"/>
        <v>0</v>
      </c>
      <c r="AO69" s="46">
        <f t="shared" si="87"/>
        <v>0</v>
      </c>
      <c r="AP69" s="44">
        <f t="shared" si="88"/>
        <v>0</v>
      </c>
      <c r="AQ69" s="44">
        <f t="shared" si="89"/>
        <v>0</v>
      </c>
      <c r="AR69" s="44">
        <f t="shared" si="90"/>
        <v>0</v>
      </c>
      <c r="AS69" s="44">
        <f t="shared" si="91"/>
        <v>0</v>
      </c>
      <c r="AT69" s="44">
        <f t="shared" si="92"/>
        <v>0</v>
      </c>
      <c r="AU69" s="44">
        <f t="shared" si="93"/>
        <v>0</v>
      </c>
      <c r="AV69" s="44">
        <f t="shared" si="94"/>
        <v>0</v>
      </c>
      <c r="AW69" s="45">
        <f t="shared" si="95"/>
        <v>0</v>
      </c>
      <c r="AX69" s="18">
        <f t="shared" si="96"/>
        <v>0</v>
      </c>
    </row>
    <row r="70" spans="1:50" ht="24.75" customHeight="1">
      <c r="A70" s="53"/>
      <c r="B70" s="66"/>
      <c r="C70" s="32"/>
      <c r="D70" s="33"/>
      <c r="E70" s="33"/>
      <c r="F70" s="33"/>
      <c r="G70" s="33"/>
      <c r="H70" s="33"/>
      <c r="I70" s="33"/>
      <c r="J70" s="33"/>
      <c r="K70" s="39"/>
      <c r="L70" s="40"/>
      <c r="M70" s="41"/>
      <c r="N70" s="41"/>
      <c r="O70" s="41"/>
      <c r="P70" s="41"/>
      <c r="Q70" s="41"/>
      <c r="R70" s="41"/>
      <c r="S70" s="41"/>
      <c r="T70" s="42"/>
      <c r="U70" s="21">
        <f t="shared" si="30"/>
        <v>0</v>
      </c>
      <c r="V70" s="31">
        <f t="shared" si="31"/>
        <v>0</v>
      </c>
      <c r="W70" s="23">
        <f t="shared" si="32"/>
        <v>0</v>
      </c>
      <c r="X70" s="14">
        <f t="shared" si="33"/>
      </c>
      <c r="Y70" s="19">
        <f t="shared" si="34"/>
        <v>0</v>
      </c>
      <c r="Z70" s="61">
        <f t="shared" si="35"/>
        <v>0</v>
      </c>
      <c r="AA70" s="62">
        <f t="shared" si="36"/>
        <v>0</v>
      </c>
      <c r="AB70" s="62">
        <f t="shared" si="37"/>
      </c>
      <c r="AC70" s="63">
        <f t="shared" si="38"/>
      </c>
      <c r="AD70" s="64">
        <f t="shared" si="39"/>
      </c>
      <c r="AE70" s="67"/>
      <c r="AF70" s="43">
        <f t="shared" si="78"/>
        <v>0</v>
      </c>
      <c r="AG70" s="44">
        <f t="shared" si="79"/>
        <v>0</v>
      </c>
      <c r="AH70" s="44">
        <f t="shared" si="80"/>
        <v>0</v>
      </c>
      <c r="AI70" s="44">
        <f t="shared" si="81"/>
        <v>0</v>
      </c>
      <c r="AJ70" s="44">
        <f t="shared" si="82"/>
        <v>0</v>
      </c>
      <c r="AK70" s="44">
        <f t="shared" si="83"/>
        <v>0</v>
      </c>
      <c r="AL70" s="44">
        <f t="shared" si="84"/>
        <v>0</v>
      </c>
      <c r="AM70" s="44">
        <f t="shared" si="85"/>
        <v>0</v>
      </c>
      <c r="AN70" s="47">
        <f t="shared" si="86"/>
        <v>0</v>
      </c>
      <c r="AO70" s="46">
        <f t="shared" si="87"/>
        <v>0</v>
      </c>
      <c r="AP70" s="44">
        <f t="shared" si="88"/>
        <v>0</v>
      </c>
      <c r="AQ70" s="44">
        <f t="shared" si="89"/>
        <v>0</v>
      </c>
      <c r="AR70" s="44">
        <f t="shared" si="90"/>
        <v>0</v>
      </c>
      <c r="AS70" s="44">
        <f t="shared" si="91"/>
        <v>0</v>
      </c>
      <c r="AT70" s="44">
        <f t="shared" si="92"/>
        <v>0</v>
      </c>
      <c r="AU70" s="44">
        <f t="shared" si="93"/>
        <v>0</v>
      </c>
      <c r="AV70" s="44">
        <f t="shared" si="94"/>
        <v>0</v>
      </c>
      <c r="AW70" s="45">
        <f t="shared" si="95"/>
        <v>0</v>
      </c>
      <c r="AX70" s="18">
        <f t="shared" si="96"/>
        <v>0</v>
      </c>
    </row>
    <row r="71" spans="1:50" ht="24.75" customHeight="1">
      <c r="A71" s="53"/>
      <c r="B71" s="65"/>
      <c r="C71" s="32"/>
      <c r="D71" s="33"/>
      <c r="E71" s="33"/>
      <c r="F71" s="33"/>
      <c r="G71" s="33"/>
      <c r="H71" s="33"/>
      <c r="I71" s="33"/>
      <c r="J71" s="33"/>
      <c r="K71" s="39"/>
      <c r="L71" s="40"/>
      <c r="M71" s="41"/>
      <c r="N71" s="41"/>
      <c r="O71" s="41"/>
      <c r="P71" s="41"/>
      <c r="Q71" s="41"/>
      <c r="R71" s="41"/>
      <c r="S71" s="41"/>
      <c r="T71" s="42"/>
      <c r="U71" s="21">
        <f t="shared" si="30"/>
        <v>0</v>
      </c>
      <c r="V71" s="31">
        <f t="shared" si="31"/>
        <v>0</v>
      </c>
      <c r="W71" s="23">
        <f t="shared" si="32"/>
        <v>0</v>
      </c>
      <c r="X71" s="14">
        <f t="shared" si="33"/>
      </c>
      <c r="Y71" s="19">
        <f t="shared" si="34"/>
        <v>0</v>
      </c>
      <c r="Z71" s="61">
        <f t="shared" si="35"/>
        <v>0</v>
      </c>
      <c r="AA71" s="62">
        <f t="shared" si="36"/>
        <v>0</v>
      </c>
      <c r="AB71" s="62">
        <f t="shared" si="37"/>
      </c>
      <c r="AC71" s="63">
        <f t="shared" si="38"/>
      </c>
      <c r="AD71" s="64">
        <f t="shared" si="39"/>
      </c>
      <c r="AE71" s="67"/>
      <c r="AF71" s="43">
        <f t="shared" si="78"/>
        <v>0</v>
      </c>
      <c r="AG71" s="44">
        <f t="shared" si="79"/>
        <v>0</v>
      </c>
      <c r="AH71" s="44">
        <f t="shared" si="80"/>
        <v>0</v>
      </c>
      <c r="AI71" s="44">
        <f t="shared" si="81"/>
        <v>0</v>
      </c>
      <c r="AJ71" s="44">
        <f t="shared" si="82"/>
        <v>0</v>
      </c>
      <c r="AK71" s="44">
        <f t="shared" si="83"/>
        <v>0</v>
      </c>
      <c r="AL71" s="44">
        <f t="shared" si="84"/>
        <v>0</v>
      </c>
      <c r="AM71" s="44">
        <f t="shared" si="85"/>
        <v>0</v>
      </c>
      <c r="AN71" s="47">
        <f t="shared" si="86"/>
        <v>0</v>
      </c>
      <c r="AO71" s="46">
        <f t="shared" si="87"/>
        <v>0</v>
      </c>
      <c r="AP71" s="44">
        <f t="shared" si="88"/>
        <v>0</v>
      </c>
      <c r="AQ71" s="44">
        <f t="shared" si="89"/>
        <v>0</v>
      </c>
      <c r="AR71" s="44">
        <f t="shared" si="90"/>
        <v>0</v>
      </c>
      <c r="AS71" s="44">
        <f t="shared" si="91"/>
        <v>0</v>
      </c>
      <c r="AT71" s="44">
        <f t="shared" si="92"/>
        <v>0</v>
      </c>
      <c r="AU71" s="44">
        <f t="shared" si="93"/>
        <v>0</v>
      </c>
      <c r="AV71" s="44">
        <f t="shared" si="94"/>
        <v>0</v>
      </c>
      <c r="AW71" s="45">
        <f t="shared" si="95"/>
        <v>0</v>
      </c>
      <c r="AX71" s="18">
        <f t="shared" si="96"/>
        <v>0</v>
      </c>
    </row>
    <row r="72" spans="1:50" ht="24.75" customHeight="1">
      <c r="A72" s="28"/>
      <c r="B72" s="66"/>
      <c r="C72" s="32"/>
      <c r="D72" s="33"/>
      <c r="E72" s="33"/>
      <c r="F72" s="33"/>
      <c r="G72" s="33"/>
      <c r="H72" s="33"/>
      <c r="I72" s="33"/>
      <c r="J72" s="33"/>
      <c r="K72" s="39"/>
      <c r="L72" s="40"/>
      <c r="M72" s="41"/>
      <c r="N72" s="41"/>
      <c r="O72" s="41"/>
      <c r="P72" s="41"/>
      <c r="Q72" s="41"/>
      <c r="R72" s="41"/>
      <c r="S72" s="41"/>
      <c r="T72" s="42"/>
      <c r="U72" s="21">
        <f t="shared" si="30"/>
        <v>0</v>
      </c>
      <c r="V72" s="31">
        <f t="shared" si="31"/>
        <v>0</v>
      </c>
      <c r="W72" s="23">
        <f t="shared" si="32"/>
        <v>0</v>
      </c>
      <c r="X72" s="14">
        <f t="shared" si="33"/>
      </c>
      <c r="Y72" s="19">
        <f t="shared" si="34"/>
        <v>0</v>
      </c>
      <c r="Z72" s="61">
        <f t="shared" si="35"/>
        <v>0</v>
      </c>
      <c r="AA72" s="62">
        <f t="shared" si="36"/>
        <v>0</v>
      </c>
      <c r="AB72" s="62">
        <f t="shared" si="37"/>
      </c>
      <c r="AC72" s="63">
        <f t="shared" si="38"/>
      </c>
      <c r="AD72" s="64">
        <f t="shared" si="39"/>
      </c>
      <c r="AE72" s="67"/>
      <c r="AF72" s="43">
        <f t="shared" si="78"/>
        <v>0</v>
      </c>
      <c r="AG72" s="44">
        <f t="shared" si="79"/>
        <v>0</v>
      </c>
      <c r="AH72" s="44">
        <f t="shared" si="80"/>
        <v>0</v>
      </c>
      <c r="AI72" s="44">
        <f t="shared" si="81"/>
        <v>0</v>
      </c>
      <c r="AJ72" s="44">
        <f t="shared" si="82"/>
        <v>0</v>
      </c>
      <c r="AK72" s="44">
        <f t="shared" si="83"/>
        <v>0</v>
      </c>
      <c r="AL72" s="44">
        <f t="shared" si="84"/>
        <v>0</v>
      </c>
      <c r="AM72" s="44">
        <f t="shared" si="85"/>
        <v>0</v>
      </c>
      <c r="AN72" s="47">
        <f t="shared" si="86"/>
        <v>0</v>
      </c>
      <c r="AO72" s="46">
        <f t="shared" si="87"/>
        <v>0</v>
      </c>
      <c r="AP72" s="44">
        <f t="shared" si="88"/>
        <v>0</v>
      </c>
      <c r="AQ72" s="44">
        <f t="shared" si="89"/>
        <v>0</v>
      </c>
      <c r="AR72" s="44">
        <f t="shared" si="90"/>
        <v>0</v>
      </c>
      <c r="AS72" s="44">
        <f t="shared" si="91"/>
        <v>0</v>
      </c>
      <c r="AT72" s="44">
        <f t="shared" si="92"/>
        <v>0</v>
      </c>
      <c r="AU72" s="44">
        <f t="shared" si="93"/>
        <v>0</v>
      </c>
      <c r="AV72" s="44">
        <f t="shared" si="94"/>
        <v>0</v>
      </c>
      <c r="AW72" s="45">
        <f t="shared" si="95"/>
        <v>0</v>
      </c>
      <c r="AX72" s="18">
        <f t="shared" si="96"/>
        <v>0</v>
      </c>
    </row>
    <row r="73" spans="1:50" ht="24.75" customHeight="1">
      <c r="A73" s="53"/>
      <c r="B73" s="66"/>
      <c r="C73" s="32"/>
      <c r="D73" s="33"/>
      <c r="E73" s="33"/>
      <c r="F73" s="33"/>
      <c r="G73" s="33"/>
      <c r="H73" s="33"/>
      <c r="I73" s="33"/>
      <c r="J73" s="33"/>
      <c r="K73" s="39"/>
      <c r="L73" s="40"/>
      <c r="M73" s="41"/>
      <c r="N73" s="41"/>
      <c r="O73" s="41"/>
      <c r="P73" s="41"/>
      <c r="Q73" s="41"/>
      <c r="R73" s="41"/>
      <c r="S73" s="41"/>
      <c r="T73" s="42"/>
      <c r="U73" s="21">
        <f t="shared" si="30"/>
        <v>0</v>
      </c>
      <c r="V73" s="31">
        <f t="shared" si="31"/>
        <v>0</v>
      </c>
      <c r="W73" s="23">
        <f t="shared" si="32"/>
        <v>0</v>
      </c>
      <c r="X73" s="14">
        <f t="shared" si="33"/>
      </c>
      <c r="Y73" s="19">
        <f t="shared" si="34"/>
        <v>0</v>
      </c>
      <c r="Z73" s="61">
        <f t="shared" si="35"/>
        <v>0</v>
      </c>
      <c r="AA73" s="62">
        <f t="shared" si="36"/>
        <v>0</v>
      </c>
      <c r="AB73" s="62">
        <f t="shared" si="37"/>
      </c>
      <c r="AC73" s="63">
        <f t="shared" si="38"/>
      </c>
      <c r="AD73" s="64">
        <f t="shared" si="39"/>
      </c>
      <c r="AE73" s="67"/>
      <c r="AF73" s="43">
        <f t="shared" si="78"/>
        <v>0</v>
      </c>
      <c r="AG73" s="44">
        <f t="shared" si="79"/>
        <v>0</v>
      </c>
      <c r="AH73" s="44">
        <f t="shared" si="80"/>
        <v>0</v>
      </c>
      <c r="AI73" s="44">
        <f t="shared" si="81"/>
        <v>0</v>
      </c>
      <c r="AJ73" s="44">
        <f t="shared" si="82"/>
        <v>0</v>
      </c>
      <c r="AK73" s="44">
        <f t="shared" si="83"/>
        <v>0</v>
      </c>
      <c r="AL73" s="44">
        <f t="shared" si="84"/>
        <v>0</v>
      </c>
      <c r="AM73" s="44">
        <f t="shared" si="85"/>
        <v>0</v>
      </c>
      <c r="AN73" s="47">
        <f t="shared" si="86"/>
        <v>0</v>
      </c>
      <c r="AO73" s="46">
        <f t="shared" si="87"/>
        <v>0</v>
      </c>
      <c r="AP73" s="44">
        <f t="shared" si="88"/>
        <v>0</v>
      </c>
      <c r="AQ73" s="44">
        <f t="shared" si="89"/>
        <v>0</v>
      </c>
      <c r="AR73" s="44">
        <f t="shared" si="90"/>
        <v>0</v>
      </c>
      <c r="AS73" s="44">
        <f t="shared" si="91"/>
        <v>0</v>
      </c>
      <c r="AT73" s="44">
        <f t="shared" si="92"/>
        <v>0</v>
      </c>
      <c r="AU73" s="44">
        <f t="shared" si="93"/>
        <v>0</v>
      </c>
      <c r="AV73" s="44">
        <f t="shared" si="94"/>
        <v>0</v>
      </c>
      <c r="AW73" s="45">
        <f t="shared" si="95"/>
        <v>0</v>
      </c>
      <c r="AX73" s="18">
        <f t="shared" si="96"/>
        <v>0</v>
      </c>
    </row>
    <row r="74" spans="1:50" ht="24.75" customHeight="1">
      <c r="A74" s="53"/>
      <c r="B74" s="54"/>
      <c r="C74" s="32"/>
      <c r="D74" s="33"/>
      <c r="E74" s="33"/>
      <c r="F74" s="33"/>
      <c r="G74" s="33"/>
      <c r="H74" s="33"/>
      <c r="I74" s="33"/>
      <c r="J74" s="33"/>
      <c r="K74" s="39"/>
      <c r="L74" s="40"/>
      <c r="M74" s="41"/>
      <c r="N74" s="41"/>
      <c r="O74" s="41"/>
      <c r="P74" s="41"/>
      <c r="Q74" s="41"/>
      <c r="R74" s="41"/>
      <c r="S74" s="41"/>
      <c r="T74" s="42"/>
      <c r="U74" s="21">
        <f t="shared" si="30"/>
        <v>0</v>
      </c>
      <c r="V74" s="31">
        <f t="shared" si="31"/>
        <v>0</v>
      </c>
      <c r="W74" s="23">
        <f t="shared" si="32"/>
        <v>0</v>
      </c>
      <c r="X74" s="14">
        <f t="shared" si="33"/>
      </c>
      <c r="Y74" s="19">
        <f t="shared" si="34"/>
        <v>0</v>
      </c>
      <c r="Z74" s="61">
        <f t="shared" si="35"/>
        <v>0</v>
      </c>
      <c r="AA74" s="62">
        <f t="shared" si="36"/>
        <v>0</v>
      </c>
      <c r="AB74" s="62">
        <f t="shared" si="37"/>
      </c>
      <c r="AC74" s="63">
        <f t="shared" si="38"/>
      </c>
      <c r="AD74" s="64">
        <f t="shared" si="39"/>
      </c>
      <c r="AE74" s="67"/>
      <c r="AF74" s="43">
        <f t="shared" si="78"/>
        <v>0</v>
      </c>
      <c r="AG74" s="44">
        <f t="shared" si="79"/>
        <v>0</v>
      </c>
      <c r="AH74" s="44">
        <f t="shared" si="80"/>
        <v>0</v>
      </c>
      <c r="AI74" s="44">
        <f t="shared" si="81"/>
        <v>0</v>
      </c>
      <c r="AJ74" s="44">
        <f t="shared" si="82"/>
        <v>0</v>
      </c>
      <c r="AK74" s="44">
        <f t="shared" si="83"/>
        <v>0</v>
      </c>
      <c r="AL74" s="44">
        <f t="shared" si="84"/>
        <v>0</v>
      </c>
      <c r="AM74" s="44">
        <f t="shared" si="85"/>
        <v>0</v>
      </c>
      <c r="AN74" s="47">
        <f t="shared" si="86"/>
        <v>0</v>
      </c>
      <c r="AO74" s="46">
        <f t="shared" si="87"/>
        <v>0</v>
      </c>
      <c r="AP74" s="44">
        <f t="shared" si="88"/>
        <v>0</v>
      </c>
      <c r="AQ74" s="44">
        <f t="shared" si="89"/>
        <v>0</v>
      </c>
      <c r="AR74" s="44">
        <f t="shared" si="90"/>
        <v>0</v>
      </c>
      <c r="AS74" s="44">
        <f t="shared" si="91"/>
        <v>0</v>
      </c>
      <c r="AT74" s="44">
        <f t="shared" si="92"/>
        <v>0</v>
      </c>
      <c r="AU74" s="44">
        <f t="shared" si="93"/>
        <v>0</v>
      </c>
      <c r="AV74" s="44">
        <f t="shared" si="94"/>
        <v>0</v>
      </c>
      <c r="AW74" s="45">
        <f t="shared" si="95"/>
        <v>0</v>
      </c>
      <c r="AX74" s="18">
        <f t="shared" si="96"/>
        <v>0</v>
      </c>
    </row>
    <row r="75" spans="1:50" ht="24.75" customHeight="1">
      <c r="A75" s="53"/>
      <c r="B75" s="54"/>
      <c r="C75" s="32"/>
      <c r="D75" s="33"/>
      <c r="E75" s="33"/>
      <c r="F75" s="33"/>
      <c r="G75" s="33"/>
      <c r="H75" s="33"/>
      <c r="I75" s="33"/>
      <c r="J75" s="33"/>
      <c r="K75" s="39"/>
      <c r="L75" s="40"/>
      <c r="M75" s="41"/>
      <c r="N75" s="41"/>
      <c r="O75" s="41"/>
      <c r="P75" s="41"/>
      <c r="Q75" s="41"/>
      <c r="R75" s="41"/>
      <c r="S75" s="41"/>
      <c r="T75" s="42"/>
      <c r="U75" s="21">
        <f aca="true" t="shared" si="97" ref="U75:U82">C75+D75+E75+F75+G75+H75+I75+J75+K75</f>
        <v>0</v>
      </c>
      <c r="V75" s="31">
        <f aca="true" t="shared" si="98" ref="V75:V82">L75+M75+N75+O75+P75+Q75+R75+S75+T75</f>
        <v>0</v>
      </c>
      <c r="W75" s="23">
        <f aca="true" t="shared" si="99" ref="W75:W82">U75+V75</f>
        <v>0</v>
      </c>
      <c r="X75" s="14">
        <f aca="true" t="shared" si="100" ref="X75:X82">IF(W75=0,"",W75)</f>
      </c>
      <c r="Y75" s="19">
        <f aca="true" t="shared" si="101" ref="Y75:Y82">AX75</f>
        <v>0</v>
      </c>
      <c r="Z75" s="61">
        <f aca="true" t="shared" si="102" ref="Z75:Z82">IF(Y75&lt;=48,0,IF((Y75*1.5-72)*0.8&gt;36,36,(Y75*1.5-72)*0.8))</f>
        <v>0</v>
      </c>
      <c r="AA75" s="62">
        <f aca="true" t="shared" si="103" ref="AA75:AA82">W75-Z75</f>
        <v>0</v>
      </c>
      <c r="AB75" s="62">
        <f aca="true" t="shared" si="104" ref="AB75:AB82">IF(AA75=0,"",AA75)</f>
      </c>
      <c r="AC75" s="63">
        <f aca="true" t="shared" si="105" ref="AC75:AC82">IF(X75="","",RANK(X75,$X$11:$X$82,1))</f>
      </c>
      <c r="AD75" s="64">
        <f aca="true" t="shared" si="106" ref="AD75:AD82">IF(AB75="","",RANK(AB75,$AB$11:$AB$82,1))</f>
      </c>
      <c r="AE75" s="67"/>
      <c r="AF75" s="43">
        <f t="shared" si="59"/>
        <v>0</v>
      </c>
      <c r="AG75" s="44">
        <f t="shared" si="60"/>
        <v>0</v>
      </c>
      <c r="AH75" s="44">
        <f t="shared" si="61"/>
        <v>0</v>
      </c>
      <c r="AI75" s="44">
        <f t="shared" si="62"/>
        <v>0</v>
      </c>
      <c r="AJ75" s="44">
        <f t="shared" si="63"/>
        <v>0</v>
      </c>
      <c r="AK75" s="44">
        <f t="shared" si="64"/>
        <v>0</v>
      </c>
      <c r="AL75" s="44">
        <f t="shared" si="65"/>
        <v>0</v>
      </c>
      <c r="AM75" s="44">
        <f t="shared" si="66"/>
        <v>0</v>
      </c>
      <c r="AN75" s="47">
        <f t="shared" si="67"/>
        <v>0</v>
      </c>
      <c r="AO75" s="46">
        <f t="shared" si="68"/>
        <v>0</v>
      </c>
      <c r="AP75" s="44">
        <f t="shared" si="69"/>
        <v>0</v>
      </c>
      <c r="AQ75" s="44">
        <f t="shared" si="70"/>
        <v>0</v>
      </c>
      <c r="AR75" s="44">
        <f t="shared" si="71"/>
        <v>0</v>
      </c>
      <c r="AS75" s="44">
        <f t="shared" si="72"/>
        <v>0</v>
      </c>
      <c r="AT75" s="44">
        <f t="shared" si="73"/>
        <v>0</v>
      </c>
      <c r="AU75" s="44">
        <f t="shared" si="74"/>
        <v>0</v>
      </c>
      <c r="AV75" s="44">
        <f t="shared" si="75"/>
        <v>0</v>
      </c>
      <c r="AW75" s="45">
        <f t="shared" si="76"/>
        <v>0</v>
      </c>
      <c r="AX75" s="18">
        <f t="shared" si="77"/>
        <v>0</v>
      </c>
    </row>
    <row r="76" spans="1:50" ht="24.75" customHeight="1">
      <c r="A76" s="53"/>
      <c r="B76" s="54"/>
      <c r="C76" s="32"/>
      <c r="D76" s="33"/>
      <c r="E76" s="33"/>
      <c r="F76" s="33"/>
      <c r="G76" s="33"/>
      <c r="H76" s="33"/>
      <c r="I76" s="33"/>
      <c r="J76" s="33"/>
      <c r="K76" s="39"/>
      <c r="L76" s="40"/>
      <c r="M76" s="41"/>
      <c r="N76" s="41"/>
      <c r="O76" s="41"/>
      <c r="P76" s="41"/>
      <c r="Q76" s="41"/>
      <c r="R76" s="41"/>
      <c r="S76" s="41"/>
      <c r="T76" s="42"/>
      <c r="U76" s="21">
        <f t="shared" si="97"/>
        <v>0</v>
      </c>
      <c r="V76" s="31">
        <f t="shared" si="98"/>
        <v>0</v>
      </c>
      <c r="W76" s="23">
        <f t="shared" si="99"/>
        <v>0</v>
      </c>
      <c r="X76" s="14">
        <f t="shared" si="100"/>
      </c>
      <c r="Y76" s="19">
        <f t="shared" si="101"/>
        <v>0</v>
      </c>
      <c r="Z76" s="61">
        <f t="shared" si="102"/>
        <v>0</v>
      </c>
      <c r="AA76" s="62">
        <f t="shared" si="103"/>
        <v>0</v>
      </c>
      <c r="AB76" s="62">
        <f t="shared" si="104"/>
      </c>
      <c r="AC76" s="63">
        <f t="shared" si="105"/>
      </c>
      <c r="AD76" s="64">
        <f t="shared" si="106"/>
      </c>
      <c r="AE76" s="67"/>
      <c r="AF76" s="43">
        <f t="shared" si="59"/>
        <v>0</v>
      </c>
      <c r="AG76" s="44">
        <f t="shared" si="60"/>
        <v>0</v>
      </c>
      <c r="AH76" s="44">
        <f t="shared" si="61"/>
        <v>0</v>
      </c>
      <c r="AI76" s="44">
        <f t="shared" si="62"/>
        <v>0</v>
      </c>
      <c r="AJ76" s="44">
        <f t="shared" si="63"/>
        <v>0</v>
      </c>
      <c r="AK76" s="44">
        <f t="shared" si="64"/>
        <v>0</v>
      </c>
      <c r="AL76" s="44">
        <f t="shared" si="65"/>
        <v>0</v>
      </c>
      <c r="AM76" s="44">
        <f t="shared" si="66"/>
        <v>0</v>
      </c>
      <c r="AN76" s="47">
        <f t="shared" si="67"/>
        <v>0</v>
      </c>
      <c r="AO76" s="46">
        <f t="shared" si="68"/>
        <v>0</v>
      </c>
      <c r="AP76" s="44">
        <f t="shared" si="69"/>
        <v>0</v>
      </c>
      <c r="AQ76" s="44">
        <f t="shared" si="70"/>
        <v>0</v>
      </c>
      <c r="AR76" s="44">
        <f t="shared" si="71"/>
        <v>0</v>
      </c>
      <c r="AS76" s="44">
        <f t="shared" si="72"/>
        <v>0</v>
      </c>
      <c r="AT76" s="44">
        <f t="shared" si="73"/>
        <v>0</v>
      </c>
      <c r="AU76" s="44">
        <f t="shared" si="74"/>
        <v>0</v>
      </c>
      <c r="AV76" s="44">
        <f t="shared" si="75"/>
        <v>0</v>
      </c>
      <c r="AW76" s="45">
        <f t="shared" si="76"/>
        <v>0</v>
      </c>
      <c r="AX76" s="18">
        <f t="shared" si="77"/>
        <v>0</v>
      </c>
    </row>
    <row r="77" spans="1:50" ht="24.75" customHeight="1">
      <c r="A77" s="28"/>
      <c r="B77" s="29"/>
      <c r="C77" s="32"/>
      <c r="D77" s="33"/>
      <c r="E77" s="33"/>
      <c r="F77" s="33"/>
      <c r="G77" s="33"/>
      <c r="H77" s="33"/>
      <c r="I77" s="33"/>
      <c r="J77" s="33"/>
      <c r="K77" s="39"/>
      <c r="L77" s="40"/>
      <c r="M77" s="41"/>
      <c r="N77" s="41"/>
      <c r="O77" s="41"/>
      <c r="P77" s="41"/>
      <c r="Q77" s="41"/>
      <c r="R77" s="41"/>
      <c r="S77" s="41"/>
      <c r="T77" s="42"/>
      <c r="U77" s="21">
        <f t="shared" si="97"/>
        <v>0</v>
      </c>
      <c r="V77" s="31">
        <f t="shared" si="98"/>
        <v>0</v>
      </c>
      <c r="W77" s="23">
        <f t="shared" si="99"/>
        <v>0</v>
      </c>
      <c r="X77" s="14">
        <f t="shared" si="100"/>
      </c>
      <c r="Y77" s="19">
        <f t="shared" si="101"/>
        <v>0</v>
      </c>
      <c r="Z77" s="61">
        <f t="shared" si="102"/>
        <v>0</v>
      </c>
      <c r="AA77" s="62">
        <f t="shared" si="103"/>
        <v>0</v>
      </c>
      <c r="AB77" s="62">
        <f t="shared" si="104"/>
      </c>
      <c r="AC77" s="63">
        <f t="shared" si="105"/>
      </c>
      <c r="AD77" s="64">
        <f t="shared" si="106"/>
      </c>
      <c r="AE77" s="67"/>
      <c r="AF77" s="43">
        <f t="shared" si="59"/>
        <v>0</v>
      </c>
      <c r="AG77" s="44">
        <f t="shared" si="60"/>
        <v>0</v>
      </c>
      <c r="AH77" s="44">
        <f t="shared" si="61"/>
        <v>0</v>
      </c>
      <c r="AI77" s="44">
        <f t="shared" si="62"/>
        <v>0</v>
      </c>
      <c r="AJ77" s="44">
        <f t="shared" si="63"/>
        <v>0</v>
      </c>
      <c r="AK77" s="44">
        <f t="shared" si="64"/>
        <v>0</v>
      </c>
      <c r="AL77" s="44">
        <f t="shared" si="65"/>
        <v>0</v>
      </c>
      <c r="AM77" s="44">
        <f t="shared" si="66"/>
        <v>0</v>
      </c>
      <c r="AN77" s="47">
        <f t="shared" si="67"/>
        <v>0</v>
      </c>
      <c r="AO77" s="46">
        <f t="shared" si="68"/>
        <v>0</v>
      </c>
      <c r="AP77" s="44">
        <f t="shared" si="69"/>
        <v>0</v>
      </c>
      <c r="AQ77" s="44">
        <f t="shared" si="70"/>
        <v>0</v>
      </c>
      <c r="AR77" s="44">
        <f t="shared" si="71"/>
        <v>0</v>
      </c>
      <c r="AS77" s="44">
        <f t="shared" si="72"/>
        <v>0</v>
      </c>
      <c r="AT77" s="44">
        <f t="shared" si="73"/>
        <v>0</v>
      </c>
      <c r="AU77" s="44">
        <f t="shared" si="74"/>
        <v>0</v>
      </c>
      <c r="AV77" s="44">
        <f t="shared" si="75"/>
        <v>0</v>
      </c>
      <c r="AW77" s="45">
        <f t="shared" si="76"/>
        <v>0</v>
      </c>
      <c r="AX77" s="18">
        <f t="shared" si="77"/>
        <v>0</v>
      </c>
    </row>
    <row r="78" spans="1:50" ht="24.75" customHeight="1">
      <c r="A78" s="53"/>
      <c r="B78" s="54"/>
      <c r="C78" s="32"/>
      <c r="D78" s="33"/>
      <c r="E78" s="33"/>
      <c r="F78" s="33"/>
      <c r="G78" s="33"/>
      <c r="H78" s="33"/>
      <c r="I78" s="33"/>
      <c r="J78" s="33"/>
      <c r="K78" s="39"/>
      <c r="L78" s="40"/>
      <c r="M78" s="41"/>
      <c r="N78" s="41"/>
      <c r="O78" s="41"/>
      <c r="P78" s="41"/>
      <c r="Q78" s="41"/>
      <c r="R78" s="41"/>
      <c r="S78" s="41"/>
      <c r="T78" s="42"/>
      <c r="U78" s="21">
        <f t="shared" si="97"/>
        <v>0</v>
      </c>
      <c r="V78" s="31">
        <f t="shared" si="98"/>
        <v>0</v>
      </c>
      <c r="W78" s="23">
        <f t="shared" si="99"/>
        <v>0</v>
      </c>
      <c r="X78" s="14">
        <f t="shared" si="100"/>
      </c>
      <c r="Y78" s="19">
        <f t="shared" si="101"/>
        <v>0</v>
      </c>
      <c r="Z78" s="61">
        <f t="shared" si="102"/>
        <v>0</v>
      </c>
      <c r="AA78" s="62">
        <f t="shared" si="103"/>
        <v>0</v>
      </c>
      <c r="AB78" s="62">
        <f t="shared" si="104"/>
      </c>
      <c r="AC78" s="63">
        <f t="shared" si="105"/>
      </c>
      <c r="AD78" s="64">
        <f t="shared" si="106"/>
      </c>
      <c r="AE78" s="67"/>
      <c r="AF78" s="43">
        <f t="shared" si="59"/>
        <v>0</v>
      </c>
      <c r="AG78" s="44">
        <f t="shared" si="60"/>
        <v>0</v>
      </c>
      <c r="AH78" s="44">
        <f t="shared" si="61"/>
        <v>0</v>
      </c>
      <c r="AI78" s="44">
        <f t="shared" si="62"/>
        <v>0</v>
      </c>
      <c r="AJ78" s="44">
        <f t="shared" si="63"/>
        <v>0</v>
      </c>
      <c r="AK78" s="44">
        <f t="shared" si="64"/>
        <v>0</v>
      </c>
      <c r="AL78" s="44">
        <f t="shared" si="65"/>
        <v>0</v>
      </c>
      <c r="AM78" s="44">
        <f t="shared" si="66"/>
        <v>0</v>
      </c>
      <c r="AN78" s="47">
        <f t="shared" si="67"/>
        <v>0</v>
      </c>
      <c r="AO78" s="46">
        <f t="shared" si="68"/>
        <v>0</v>
      </c>
      <c r="AP78" s="44">
        <f t="shared" si="69"/>
        <v>0</v>
      </c>
      <c r="AQ78" s="44">
        <f t="shared" si="70"/>
        <v>0</v>
      </c>
      <c r="AR78" s="44">
        <f t="shared" si="71"/>
        <v>0</v>
      </c>
      <c r="AS78" s="44">
        <f t="shared" si="72"/>
        <v>0</v>
      </c>
      <c r="AT78" s="44">
        <f t="shared" si="73"/>
        <v>0</v>
      </c>
      <c r="AU78" s="44">
        <f t="shared" si="74"/>
        <v>0</v>
      </c>
      <c r="AV78" s="44">
        <f t="shared" si="75"/>
        <v>0</v>
      </c>
      <c r="AW78" s="45">
        <f t="shared" si="76"/>
        <v>0</v>
      </c>
      <c r="AX78" s="18">
        <f t="shared" si="77"/>
        <v>0</v>
      </c>
    </row>
    <row r="79" spans="1:50" ht="24.75" customHeight="1">
      <c r="A79" s="53"/>
      <c r="B79" s="54"/>
      <c r="C79" s="32"/>
      <c r="D79" s="33"/>
      <c r="E79" s="33"/>
      <c r="F79" s="33"/>
      <c r="G79" s="33"/>
      <c r="H79" s="33"/>
      <c r="I79" s="33"/>
      <c r="J79" s="33"/>
      <c r="K79" s="39"/>
      <c r="L79" s="40"/>
      <c r="M79" s="41"/>
      <c r="N79" s="41"/>
      <c r="O79" s="41"/>
      <c r="P79" s="41"/>
      <c r="Q79" s="41"/>
      <c r="R79" s="41"/>
      <c r="S79" s="41"/>
      <c r="T79" s="42"/>
      <c r="U79" s="21">
        <f t="shared" si="97"/>
        <v>0</v>
      </c>
      <c r="V79" s="31">
        <f t="shared" si="98"/>
        <v>0</v>
      </c>
      <c r="W79" s="23">
        <f t="shared" si="99"/>
        <v>0</v>
      </c>
      <c r="X79" s="14">
        <f t="shared" si="100"/>
      </c>
      <c r="Y79" s="19">
        <f t="shared" si="101"/>
        <v>0</v>
      </c>
      <c r="Z79" s="61">
        <f t="shared" si="102"/>
        <v>0</v>
      </c>
      <c r="AA79" s="62">
        <f t="shared" si="103"/>
        <v>0</v>
      </c>
      <c r="AB79" s="62">
        <f t="shared" si="104"/>
      </c>
      <c r="AC79" s="63">
        <f t="shared" si="105"/>
      </c>
      <c r="AD79" s="64">
        <f t="shared" si="106"/>
      </c>
      <c r="AE79" s="67"/>
      <c r="AF79" s="43">
        <f t="shared" si="59"/>
        <v>0</v>
      </c>
      <c r="AG79" s="44">
        <f t="shared" si="60"/>
        <v>0</v>
      </c>
      <c r="AH79" s="44">
        <f t="shared" si="61"/>
        <v>0</v>
      </c>
      <c r="AI79" s="44">
        <f t="shared" si="62"/>
        <v>0</v>
      </c>
      <c r="AJ79" s="44">
        <f t="shared" si="63"/>
        <v>0</v>
      </c>
      <c r="AK79" s="44">
        <f t="shared" si="64"/>
        <v>0</v>
      </c>
      <c r="AL79" s="44">
        <f t="shared" si="65"/>
        <v>0</v>
      </c>
      <c r="AM79" s="44">
        <f t="shared" si="66"/>
        <v>0</v>
      </c>
      <c r="AN79" s="47">
        <f t="shared" si="67"/>
        <v>0</v>
      </c>
      <c r="AO79" s="46">
        <f t="shared" si="68"/>
        <v>0</v>
      </c>
      <c r="AP79" s="44">
        <f t="shared" si="69"/>
        <v>0</v>
      </c>
      <c r="AQ79" s="44">
        <f t="shared" si="70"/>
        <v>0</v>
      </c>
      <c r="AR79" s="44">
        <f t="shared" si="71"/>
        <v>0</v>
      </c>
      <c r="AS79" s="44">
        <f t="shared" si="72"/>
        <v>0</v>
      </c>
      <c r="AT79" s="44">
        <f t="shared" si="73"/>
        <v>0</v>
      </c>
      <c r="AU79" s="44">
        <f t="shared" si="74"/>
        <v>0</v>
      </c>
      <c r="AV79" s="44">
        <f t="shared" si="75"/>
        <v>0</v>
      </c>
      <c r="AW79" s="45">
        <f t="shared" si="76"/>
        <v>0</v>
      </c>
      <c r="AX79" s="18">
        <f t="shared" si="77"/>
        <v>0</v>
      </c>
    </row>
    <row r="80" spans="1:50" ht="24.75" customHeight="1">
      <c r="A80" s="53"/>
      <c r="B80" s="54"/>
      <c r="C80" s="32"/>
      <c r="D80" s="33"/>
      <c r="E80" s="33"/>
      <c r="F80" s="33"/>
      <c r="G80" s="33"/>
      <c r="H80" s="33"/>
      <c r="I80" s="33"/>
      <c r="J80" s="33"/>
      <c r="K80" s="39"/>
      <c r="L80" s="40"/>
      <c r="M80" s="41"/>
      <c r="N80" s="41"/>
      <c r="O80" s="41"/>
      <c r="P80" s="41"/>
      <c r="Q80" s="41"/>
      <c r="R80" s="41"/>
      <c r="S80" s="41"/>
      <c r="T80" s="42"/>
      <c r="U80" s="21">
        <f t="shared" si="97"/>
        <v>0</v>
      </c>
      <c r="V80" s="31">
        <f t="shared" si="98"/>
        <v>0</v>
      </c>
      <c r="W80" s="23">
        <f t="shared" si="99"/>
        <v>0</v>
      </c>
      <c r="X80" s="14">
        <f t="shared" si="100"/>
      </c>
      <c r="Y80" s="19">
        <f t="shared" si="101"/>
        <v>0</v>
      </c>
      <c r="Z80" s="61">
        <f t="shared" si="102"/>
        <v>0</v>
      </c>
      <c r="AA80" s="62">
        <f t="shared" si="103"/>
        <v>0</v>
      </c>
      <c r="AB80" s="62">
        <f t="shared" si="104"/>
      </c>
      <c r="AC80" s="63">
        <f t="shared" si="105"/>
      </c>
      <c r="AD80" s="64">
        <f t="shared" si="106"/>
      </c>
      <c r="AE80" s="67"/>
      <c r="AF80" s="43">
        <f t="shared" si="59"/>
        <v>0</v>
      </c>
      <c r="AG80" s="44">
        <f t="shared" si="60"/>
        <v>0</v>
      </c>
      <c r="AH80" s="44">
        <f t="shared" si="61"/>
        <v>0</v>
      </c>
      <c r="AI80" s="44">
        <f t="shared" si="62"/>
        <v>0</v>
      </c>
      <c r="AJ80" s="44">
        <f t="shared" si="63"/>
        <v>0</v>
      </c>
      <c r="AK80" s="44">
        <f t="shared" si="64"/>
        <v>0</v>
      </c>
      <c r="AL80" s="44">
        <f t="shared" si="65"/>
        <v>0</v>
      </c>
      <c r="AM80" s="44">
        <f t="shared" si="66"/>
        <v>0</v>
      </c>
      <c r="AN80" s="47">
        <f t="shared" si="67"/>
        <v>0</v>
      </c>
      <c r="AO80" s="46">
        <f t="shared" si="68"/>
        <v>0</v>
      </c>
      <c r="AP80" s="44">
        <f t="shared" si="69"/>
        <v>0</v>
      </c>
      <c r="AQ80" s="44">
        <f t="shared" si="70"/>
        <v>0</v>
      </c>
      <c r="AR80" s="44">
        <f t="shared" si="71"/>
        <v>0</v>
      </c>
      <c r="AS80" s="44">
        <f t="shared" si="72"/>
        <v>0</v>
      </c>
      <c r="AT80" s="44">
        <f t="shared" si="73"/>
        <v>0</v>
      </c>
      <c r="AU80" s="44">
        <f t="shared" si="74"/>
        <v>0</v>
      </c>
      <c r="AV80" s="44">
        <f t="shared" si="75"/>
        <v>0</v>
      </c>
      <c r="AW80" s="45">
        <f t="shared" si="76"/>
        <v>0</v>
      </c>
      <c r="AX80" s="18">
        <f t="shared" si="77"/>
        <v>0</v>
      </c>
    </row>
    <row r="81" spans="1:50" ht="24.75" customHeight="1">
      <c r="A81" s="53"/>
      <c r="B81" s="54"/>
      <c r="C81" s="32"/>
      <c r="D81" s="33"/>
      <c r="E81" s="33"/>
      <c r="F81" s="33"/>
      <c r="G81" s="33"/>
      <c r="H81" s="33"/>
      <c r="I81" s="33"/>
      <c r="J81" s="33"/>
      <c r="K81" s="39"/>
      <c r="L81" s="40"/>
      <c r="M81" s="41"/>
      <c r="N81" s="41"/>
      <c r="O81" s="41"/>
      <c r="P81" s="41"/>
      <c r="Q81" s="41"/>
      <c r="R81" s="41"/>
      <c r="S81" s="41"/>
      <c r="T81" s="42"/>
      <c r="U81" s="21">
        <f t="shared" si="97"/>
        <v>0</v>
      </c>
      <c r="V81" s="31">
        <f t="shared" si="98"/>
        <v>0</v>
      </c>
      <c r="W81" s="23">
        <f t="shared" si="99"/>
        <v>0</v>
      </c>
      <c r="X81" s="14">
        <f t="shared" si="100"/>
      </c>
      <c r="Y81" s="19">
        <f t="shared" si="101"/>
        <v>0</v>
      </c>
      <c r="Z81" s="61">
        <f t="shared" si="102"/>
        <v>0</v>
      </c>
      <c r="AA81" s="62">
        <f t="shared" si="103"/>
        <v>0</v>
      </c>
      <c r="AB81" s="62">
        <f t="shared" si="104"/>
      </c>
      <c r="AC81" s="63">
        <f t="shared" si="105"/>
      </c>
      <c r="AD81" s="64">
        <f t="shared" si="106"/>
      </c>
      <c r="AE81" s="67"/>
      <c r="AF81" s="43">
        <f t="shared" si="59"/>
        <v>0</v>
      </c>
      <c r="AG81" s="44">
        <f t="shared" si="60"/>
        <v>0</v>
      </c>
      <c r="AH81" s="44">
        <f t="shared" si="61"/>
        <v>0</v>
      </c>
      <c r="AI81" s="44">
        <f t="shared" si="62"/>
        <v>0</v>
      </c>
      <c r="AJ81" s="44">
        <f t="shared" si="63"/>
        <v>0</v>
      </c>
      <c r="AK81" s="44">
        <f t="shared" si="64"/>
        <v>0</v>
      </c>
      <c r="AL81" s="44">
        <f t="shared" si="65"/>
        <v>0</v>
      </c>
      <c r="AM81" s="44">
        <f t="shared" si="66"/>
        <v>0</v>
      </c>
      <c r="AN81" s="47">
        <f t="shared" si="67"/>
        <v>0</v>
      </c>
      <c r="AO81" s="46">
        <f t="shared" si="68"/>
        <v>0</v>
      </c>
      <c r="AP81" s="44">
        <f t="shared" si="69"/>
        <v>0</v>
      </c>
      <c r="AQ81" s="44">
        <f t="shared" si="70"/>
        <v>0</v>
      </c>
      <c r="AR81" s="44">
        <f t="shared" si="71"/>
        <v>0</v>
      </c>
      <c r="AS81" s="44">
        <f t="shared" si="72"/>
        <v>0</v>
      </c>
      <c r="AT81" s="44">
        <f t="shared" si="73"/>
        <v>0</v>
      </c>
      <c r="AU81" s="44">
        <f t="shared" si="74"/>
        <v>0</v>
      </c>
      <c r="AV81" s="44">
        <f t="shared" si="75"/>
        <v>0</v>
      </c>
      <c r="AW81" s="45">
        <f t="shared" si="76"/>
        <v>0</v>
      </c>
      <c r="AX81" s="18">
        <f t="shared" si="77"/>
        <v>0</v>
      </c>
    </row>
    <row r="82" spans="1:50" ht="24.75" customHeight="1">
      <c r="A82" s="53"/>
      <c r="B82" s="54"/>
      <c r="C82" s="32"/>
      <c r="D82" s="33"/>
      <c r="E82" s="33"/>
      <c r="F82" s="33"/>
      <c r="G82" s="33"/>
      <c r="H82" s="33"/>
      <c r="I82" s="33"/>
      <c r="J82" s="33"/>
      <c r="K82" s="39"/>
      <c r="L82" s="40"/>
      <c r="M82" s="41"/>
      <c r="N82" s="41"/>
      <c r="O82" s="41"/>
      <c r="P82" s="41"/>
      <c r="Q82" s="41"/>
      <c r="R82" s="41"/>
      <c r="S82" s="41"/>
      <c r="T82" s="42"/>
      <c r="U82" s="21">
        <f t="shared" si="97"/>
        <v>0</v>
      </c>
      <c r="V82" s="31">
        <f t="shared" si="98"/>
        <v>0</v>
      </c>
      <c r="W82" s="23">
        <f t="shared" si="99"/>
        <v>0</v>
      </c>
      <c r="X82" s="14">
        <f t="shared" si="100"/>
      </c>
      <c r="Y82" s="19">
        <f t="shared" si="101"/>
        <v>0</v>
      </c>
      <c r="Z82" s="61">
        <f t="shared" si="102"/>
        <v>0</v>
      </c>
      <c r="AA82" s="62">
        <f t="shared" si="103"/>
        <v>0</v>
      </c>
      <c r="AB82" s="62">
        <f t="shared" si="104"/>
      </c>
      <c r="AC82" s="63">
        <f t="shared" si="105"/>
      </c>
      <c r="AD82" s="64">
        <f t="shared" si="106"/>
      </c>
      <c r="AE82" s="67"/>
      <c r="AF82" s="43">
        <f t="shared" si="59"/>
        <v>0</v>
      </c>
      <c r="AG82" s="44">
        <f t="shared" si="60"/>
        <v>0</v>
      </c>
      <c r="AH82" s="44">
        <f t="shared" si="61"/>
        <v>0</v>
      </c>
      <c r="AI82" s="44">
        <f t="shared" si="62"/>
        <v>0</v>
      </c>
      <c r="AJ82" s="44">
        <f t="shared" si="63"/>
        <v>0</v>
      </c>
      <c r="AK82" s="44">
        <f t="shared" si="64"/>
        <v>0</v>
      </c>
      <c r="AL82" s="44">
        <f t="shared" si="65"/>
        <v>0</v>
      </c>
      <c r="AM82" s="44">
        <f t="shared" si="66"/>
        <v>0</v>
      </c>
      <c r="AN82" s="47">
        <f t="shared" si="67"/>
        <v>0</v>
      </c>
      <c r="AO82" s="46">
        <f t="shared" si="68"/>
        <v>0</v>
      </c>
      <c r="AP82" s="44">
        <f t="shared" si="69"/>
        <v>0</v>
      </c>
      <c r="AQ82" s="44">
        <f t="shared" si="70"/>
        <v>0</v>
      </c>
      <c r="AR82" s="44">
        <f t="shared" si="71"/>
        <v>0</v>
      </c>
      <c r="AS82" s="44">
        <f t="shared" si="72"/>
        <v>0</v>
      </c>
      <c r="AT82" s="44">
        <f t="shared" si="73"/>
        <v>0</v>
      </c>
      <c r="AU82" s="44">
        <f t="shared" si="74"/>
        <v>0</v>
      </c>
      <c r="AV82" s="44">
        <f t="shared" si="75"/>
        <v>0</v>
      </c>
      <c r="AW82" s="45">
        <f t="shared" si="76"/>
        <v>0</v>
      </c>
      <c r="AX82" s="18">
        <f t="shared" si="77"/>
        <v>0</v>
      </c>
    </row>
  </sheetData>
  <sheetProtection password="C769" sheet="1" objects="1" scenarios="1"/>
  <mergeCells count="3">
    <mergeCell ref="Z2:AD2"/>
    <mergeCell ref="Z3:AD3"/>
    <mergeCell ref="C1:T1"/>
  </mergeCells>
  <conditionalFormatting sqref="C11:C18 C20:C82">
    <cfRule type="cellIs" priority="19" dxfId="1" operator="greaterThan" stopIfTrue="1">
      <formula>$C$5+3</formula>
    </cfRule>
    <cfRule type="cellIs" priority="20" dxfId="0" operator="lessThan" stopIfTrue="1">
      <formula>$C$5</formula>
    </cfRule>
  </conditionalFormatting>
  <conditionalFormatting sqref="D11:D18 D20:D82">
    <cfRule type="cellIs" priority="21" dxfId="1" operator="greaterThan" stopIfTrue="1">
      <formula>$D$5+3</formula>
    </cfRule>
    <cfRule type="cellIs" priority="22" dxfId="0" operator="lessThan" stopIfTrue="1">
      <formula>$D$5</formula>
    </cfRule>
  </conditionalFormatting>
  <conditionalFormatting sqref="E11:E18 E20:E82">
    <cfRule type="cellIs" priority="23" dxfId="1" operator="greaterThan" stopIfTrue="1">
      <formula>$E$5+3</formula>
    </cfRule>
    <cfRule type="cellIs" priority="24" dxfId="0" operator="lessThan" stopIfTrue="1">
      <formula>$E$5</formula>
    </cfRule>
  </conditionalFormatting>
  <conditionalFormatting sqref="F11:F18 F20:F82">
    <cfRule type="cellIs" priority="25" dxfId="1" operator="greaterThan" stopIfTrue="1">
      <formula>$F$5+3</formula>
    </cfRule>
    <cfRule type="cellIs" priority="26" dxfId="0" operator="lessThan" stopIfTrue="1">
      <formula>$F$5</formula>
    </cfRule>
  </conditionalFormatting>
  <conditionalFormatting sqref="G11:G18 G20:G82">
    <cfRule type="cellIs" priority="27" dxfId="1" operator="greaterThan" stopIfTrue="1">
      <formula>$G$5+3</formula>
    </cfRule>
    <cfRule type="cellIs" priority="28" dxfId="0" operator="lessThan" stopIfTrue="1">
      <formula>$G$5</formula>
    </cfRule>
  </conditionalFormatting>
  <conditionalFormatting sqref="H11:H18 H20:H82">
    <cfRule type="cellIs" priority="29" dxfId="1" operator="greaterThan" stopIfTrue="1">
      <formula>$H$5+3</formula>
    </cfRule>
    <cfRule type="cellIs" priority="30" dxfId="0" operator="lessThan" stopIfTrue="1">
      <formula>$H$5</formula>
    </cfRule>
  </conditionalFormatting>
  <conditionalFormatting sqref="I11:I18 I20:I82">
    <cfRule type="cellIs" priority="31" dxfId="1" operator="greaterThan" stopIfTrue="1">
      <formula>$I$5+3</formula>
    </cfRule>
    <cfRule type="cellIs" priority="32" dxfId="0" operator="lessThan" stopIfTrue="1">
      <formula>$I$5</formula>
    </cfRule>
  </conditionalFormatting>
  <conditionalFormatting sqref="J11:J18 J20:J82">
    <cfRule type="cellIs" priority="33" dxfId="1" operator="greaterThan" stopIfTrue="1">
      <formula>$J$5+3</formula>
    </cfRule>
    <cfRule type="cellIs" priority="34" dxfId="0" operator="lessThan" stopIfTrue="1">
      <formula>$J$5</formula>
    </cfRule>
  </conditionalFormatting>
  <conditionalFormatting sqref="K11:K18 K20:K82">
    <cfRule type="cellIs" priority="35" dxfId="1" operator="greaterThan" stopIfTrue="1">
      <formula>$K$5+3</formula>
    </cfRule>
    <cfRule type="cellIs" priority="36" dxfId="0" operator="lessThan" stopIfTrue="1">
      <formula>$K$5</formula>
    </cfRule>
  </conditionalFormatting>
  <conditionalFormatting sqref="L11:L82">
    <cfRule type="cellIs" priority="37" dxfId="1" operator="greaterThan" stopIfTrue="1">
      <formula>$L$5+3</formula>
    </cfRule>
    <cfRule type="cellIs" priority="38" dxfId="0" operator="lessThan" stopIfTrue="1">
      <formula>$L$5</formula>
    </cfRule>
  </conditionalFormatting>
  <conditionalFormatting sqref="M11:M82">
    <cfRule type="cellIs" priority="39" dxfId="1" operator="greaterThan" stopIfTrue="1">
      <formula>$M$5+3</formula>
    </cfRule>
    <cfRule type="cellIs" priority="40" dxfId="0" operator="lessThan" stopIfTrue="1">
      <formula>$M$5</formula>
    </cfRule>
  </conditionalFormatting>
  <conditionalFormatting sqref="N11:N82">
    <cfRule type="cellIs" priority="41" dxfId="1" operator="greaterThan" stopIfTrue="1">
      <formula>$N$5+3</formula>
    </cfRule>
    <cfRule type="cellIs" priority="42" dxfId="0" operator="lessThan" stopIfTrue="1">
      <formula>$N$5</formula>
    </cfRule>
  </conditionalFormatting>
  <conditionalFormatting sqref="O11:O82">
    <cfRule type="cellIs" priority="43" dxfId="1" operator="greaterThan" stopIfTrue="1">
      <formula>$O$5+3</formula>
    </cfRule>
    <cfRule type="cellIs" priority="44" dxfId="0" operator="lessThan" stopIfTrue="1">
      <formula>$O$5</formula>
    </cfRule>
  </conditionalFormatting>
  <conditionalFormatting sqref="P11:P82">
    <cfRule type="cellIs" priority="45" dxfId="1" operator="greaterThan" stopIfTrue="1">
      <formula>$P$5+3</formula>
    </cfRule>
    <cfRule type="cellIs" priority="46" dxfId="0" operator="lessThan" stopIfTrue="1">
      <formula>$P$5</formula>
    </cfRule>
  </conditionalFormatting>
  <conditionalFormatting sqref="Q11:Q82">
    <cfRule type="cellIs" priority="47" dxfId="1" operator="greaterThan" stopIfTrue="1">
      <formula>$Q$5+3</formula>
    </cfRule>
    <cfRule type="cellIs" priority="48" dxfId="0" operator="lessThan" stopIfTrue="1">
      <formula>$Q$5</formula>
    </cfRule>
  </conditionalFormatting>
  <conditionalFormatting sqref="R11:R82">
    <cfRule type="cellIs" priority="49" dxfId="1" operator="greaterThan" stopIfTrue="1">
      <formula>$R$5+3</formula>
    </cfRule>
    <cfRule type="cellIs" priority="50" dxfId="0" operator="lessThan" stopIfTrue="1">
      <formula>$R$5</formula>
    </cfRule>
  </conditionalFormatting>
  <conditionalFormatting sqref="S11:S82">
    <cfRule type="cellIs" priority="51" dxfId="1" operator="greaterThan" stopIfTrue="1">
      <formula>$S$5+3</formula>
    </cfRule>
    <cfRule type="cellIs" priority="52" dxfId="0" operator="lessThan" stopIfTrue="1">
      <formula>$S$5</formula>
    </cfRule>
  </conditionalFormatting>
  <conditionalFormatting sqref="T11:T82">
    <cfRule type="cellIs" priority="53" dxfId="1" operator="greaterThan" stopIfTrue="1">
      <formula>$T$5+3</formula>
    </cfRule>
    <cfRule type="cellIs" priority="54" dxfId="0" operator="lessThan" stopIfTrue="1">
      <formula>$T$5</formula>
    </cfRule>
  </conditionalFormatting>
  <conditionalFormatting sqref="C6:T6">
    <cfRule type="cellIs" priority="55" dxfId="18" operator="equal" stopIfTrue="1">
      <formula>""</formula>
    </cfRule>
  </conditionalFormatting>
  <conditionalFormatting sqref="C19">
    <cfRule type="cellIs" priority="1" dxfId="1" operator="greaterThan" stopIfTrue="1">
      <formula>$C$5+3</formula>
    </cfRule>
    <cfRule type="cellIs" priority="2" dxfId="0" operator="lessThan" stopIfTrue="1">
      <formula>$C$5</formula>
    </cfRule>
  </conditionalFormatting>
  <conditionalFormatting sqref="D19">
    <cfRule type="cellIs" priority="3" dxfId="1" operator="greaterThan" stopIfTrue="1">
      <formula>$D$5+3</formula>
    </cfRule>
    <cfRule type="cellIs" priority="4" dxfId="0" operator="lessThan" stopIfTrue="1">
      <formula>$D$5</formula>
    </cfRule>
  </conditionalFormatting>
  <conditionalFormatting sqref="E19">
    <cfRule type="cellIs" priority="5" dxfId="1" operator="greaterThan" stopIfTrue="1">
      <formula>$E$5+3</formula>
    </cfRule>
    <cfRule type="cellIs" priority="6" dxfId="0" operator="lessThan" stopIfTrue="1">
      <formula>$E$5</formula>
    </cfRule>
  </conditionalFormatting>
  <conditionalFormatting sqref="F19">
    <cfRule type="cellIs" priority="7" dxfId="1" operator="greaterThan" stopIfTrue="1">
      <formula>$F$5+3</formula>
    </cfRule>
    <cfRule type="cellIs" priority="8" dxfId="0" operator="lessThan" stopIfTrue="1">
      <formula>$F$5</formula>
    </cfRule>
  </conditionalFormatting>
  <conditionalFormatting sqref="G19">
    <cfRule type="cellIs" priority="9" dxfId="1" operator="greaterThan" stopIfTrue="1">
      <formula>$G$5+3</formula>
    </cfRule>
    <cfRule type="cellIs" priority="10" dxfId="0" operator="lessThan" stopIfTrue="1">
      <formula>$G$5</formula>
    </cfRule>
  </conditionalFormatting>
  <conditionalFormatting sqref="H19">
    <cfRule type="cellIs" priority="11" dxfId="1" operator="greaterThan" stopIfTrue="1">
      <formula>$H$5+3</formula>
    </cfRule>
    <cfRule type="cellIs" priority="12" dxfId="0" operator="lessThan" stopIfTrue="1">
      <formula>$H$5</formula>
    </cfRule>
  </conditionalFormatting>
  <conditionalFormatting sqref="I19">
    <cfRule type="cellIs" priority="13" dxfId="1" operator="greaterThan" stopIfTrue="1">
      <formula>$I$5+3</formula>
    </cfRule>
    <cfRule type="cellIs" priority="14" dxfId="0" operator="lessThan" stopIfTrue="1">
      <formula>$I$5</formula>
    </cfRule>
  </conditionalFormatting>
  <conditionalFormatting sqref="J19">
    <cfRule type="cellIs" priority="15" dxfId="1" operator="greaterThan" stopIfTrue="1">
      <formula>$J$5+3</formula>
    </cfRule>
    <cfRule type="cellIs" priority="16" dxfId="0" operator="lessThan" stopIfTrue="1">
      <formula>$J$5</formula>
    </cfRule>
  </conditionalFormatting>
  <conditionalFormatting sqref="K19">
    <cfRule type="cellIs" priority="17" dxfId="1" operator="greaterThan" stopIfTrue="1">
      <formula>$K$5+3</formula>
    </cfRule>
    <cfRule type="cellIs" priority="18" dxfId="0" operator="lessThan" stopIfTrue="1">
      <formula>$K$5</formula>
    </cfRule>
  </conditionalFormatting>
  <dataValidations count="3">
    <dataValidation type="whole" allowBlank="1" showInputMessage="1" showErrorMessage="1" imeMode="off" sqref="A11:A82 AF11:AV82">
      <formula1>0</formula1>
      <formula2>20</formula2>
    </dataValidation>
    <dataValidation type="whole" allowBlank="1" showInputMessage="1" showErrorMessage="1" imeMode="off" sqref="C11:T82">
      <formula1>1</formula1>
      <formula2>20</formula2>
    </dataValidation>
    <dataValidation type="list" allowBlank="1" showInputMessage="1" showErrorMessage="1" sqref="C6:T6">
      <formula1>$AJ$6:$AK$6</formula1>
    </dataValidation>
  </dataValidations>
  <printOptions/>
  <pageMargins left="0.7874015748031497" right="0.7874015748031497" top="0.984251968503937" bottom="0.7874015748031497" header="0.5118110236220472" footer="0.5118110236220472"/>
  <pageSetup fitToHeight="2" horizontalDpi="300" verticalDpi="300" orientation="portrait" paperSize="9" scale="56" r:id="rId3"/>
  <legacyDrawing r:id="rId2"/>
</worksheet>
</file>

<file path=xl/worksheets/sheet2.xml><?xml version="1.0" encoding="utf-8"?>
<worksheet xmlns="http://schemas.openxmlformats.org/spreadsheetml/2006/main" xmlns:r="http://schemas.openxmlformats.org/officeDocument/2006/relationships">
  <sheetPr codeName="Sheet2">
    <tabColor indexed="40"/>
  </sheetPr>
  <dimension ref="A24:AZ51"/>
  <sheetViews>
    <sheetView showGridLines="0" zoomScale="85" zoomScaleNormal="85" zoomScalePageLayoutView="0" workbookViewId="0" topLeftCell="A22">
      <selection activeCell="AI48" sqref="AI48"/>
    </sheetView>
  </sheetViews>
  <sheetFormatPr defaultColWidth="9.00390625" defaultRowHeight="13.5"/>
  <cols>
    <col min="1" max="84" width="2.25390625" style="0" customWidth="1"/>
  </cols>
  <sheetData>
    <row r="24" ht="13.5">
      <c r="A24" t="s">
        <v>34</v>
      </c>
    </row>
    <row r="25" ht="13.5">
      <c r="A25" t="s">
        <v>38</v>
      </c>
    </row>
    <row r="26" ht="13.5">
      <c r="A26" t="s">
        <v>36</v>
      </c>
    </row>
    <row r="27" ht="13.5">
      <c r="A27" t="s">
        <v>39</v>
      </c>
    </row>
    <row r="28" ht="13.5">
      <c r="A28" t="s">
        <v>40</v>
      </c>
    </row>
    <row r="29" ht="13.5">
      <c r="A29" s="68" t="s">
        <v>60</v>
      </c>
    </row>
    <row r="31" ht="13.5">
      <c r="A31" t="s">
        <v>35</v>
      </c>
    </row>
    <row r="32" ht="13.5">
      <c r="A32" t="s">
        <v>37</v>
      </c>
    </row>
    <row r="33" ht="13.5">
      <c r="A33" t="s">
        <v>41</v>
      </c>
    </row>
    <row r="34" ht="13.5">
      <c r="A34" s="68" t="s">
        <v>59</v>
      </c>
    </row>
    <row r="35" ht="13.5">
      <c r="A35" t="s">
        <v>42</v>
      </c>
    </row>
    <row r="36" ht="13.5">
      <c r="A36" t="s">
        <v>43</v>
      </c>
    </row>
    <row r="37" ht="13.5">
      <c r="A37" t="s">
        <v>44</v>
      </c>
    </row>
    <row r="38" ht="13.5">
      <c r="A38" t="s">
        <v>57</v>
      </c>
    </row>
    <row r="39" spans="1:52" ht="27" customHeight="1">
      <c r="A39" s="74" t="s">
        <v>46</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row>
    <row r="40" ht="13.5">
      <c r="A40" t="s">
        <v>45</v>
      </c>
    </row>
    <row r="42" ht="13.5">
      <c r="A42" t="s">
        <v>47</v>
      </c>
    </row>
    <row r="43" ht="13.5">
      <c r="A43" t="s">
        <v>48</v>
      </c>
    </row>
    <row r="44" ht="13.5">
      <c r="A44" t="s">
        <v>49</v>
      </c>
    </row>
    <row r="45" ht="13.5">
      <c r="A45" t="s">
        <v>50</v>
      </c>
    </row>
    <row r="46" ht="13.5">
      <c r="A46" t="s">
        <v>51</v>
      </c>
    </row>
    <row r="48" ht="13.5">
      <c r="A48" t="s">
        <v>52</v>
      </c>
    </row>
    <row r="50" ht="13.5">
      <c r="A50" t="s">
        <v>53</v>
      </c>
    </row>
    <row r="51" spans="1:4" ht="13.5">
      <c r="A51" t="s">
        <v>54</v>
      </c>
      <c r="D51" s="50" t="s">
        <v>58</v>
      </c>
    </row>
  </sheetData>
  <sheetProtection password="C769" sheet="1" objects="1" scenarios="1" selectLockedCells="1" selectUnlockedCells="1"/>
  <mergeCells count="1">
    <mergeCell ref="A39:AZ39"/>
  </mergeCells>
  <hyperlinks>
    <hyperlink ref="D51" r:id="rId1" display="qslfuji@gmail.com"/>
  </hyperlinks>
  <printOptions/>
  <pageMargins left="0.75" right="0.75" top="1" bottom="1" header="0.512" footer="0.512"/>
  <pageSetup horizontalDpi="300" verticalDpi="3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qsl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dc:creator>
  <cp:keywords/>
  <dc:description/>
  <cp:lastModifiedBy>IKEDA</cp:lastModifiedBy>
  <cp:lastPrinted>2012-07-09T01:45:06Z</cp:lastPrinted>
  <dcterms:created xsi:type="dcterms:W3CDTF">2006-07-03T13:29:10Z</dcterms:created>
  <dcterms:modified xsi:type="dcterms:W3CDTF">2015-05-21T04:24:21Z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